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641" yWindow="360" windowWidth="12570" windowHeight="9075" tabRatio="731" activeTab="0"/>
  </bookViews>
  <sheets>
    <sheet name="Lisez moi" sheetId="1" r:id="rId1"/>
    <sheet name="durée collective" sheetId="2" r:id="rId2"/>
    <sheet name="Répartition" sheetId="3" r:id="rId3"/>
    <sheet name="Séries_longues" sheetId="4" r:id="rId4"/>
    <sheet name="Durée_par_taille" sheetId="5" r:id="rId5"/>
  </sheets>
  <externalReferences>
    <externalReference r:id="rId8"/>
    <externalReference r:id="rId9"/>
    <externalReference r:id="rId10"/>
    <externalReference r:id="rId11"/>
  </externalReferences>
  <definedNames>
    <definedName name="DATABASE">'[3]anciennes séries'!$A$1:$D$158</definedName>
    <definedName name="date_var">#REF!</definedName>
    <definedName name="décalag1">'[1]gestion des dates'!$C$1</definedName>
    <definedName name="décalage">#REF!</definedName>
    <definedName name="décalage2">#REF!</definedName>
    <definedName name="_xlnm.Print_Titles" localSheetId="1">'durée collective'!$A:$B,'durée collective'!$8:$9</definedName>
    <definedName name="_xlnm.Print_Titles" localSheetId="3">'Séries_longues'!$6:$6</definedName>
    <definedName name="matrice">'[4]Tableau ==&gt; graph'!$A$3:$AG$46</definedName>
    <definedName name="t">'[2]gestion des dates'!$G$3</definedName>
    <definedName name="t_1">'[2]gestion des dates'!$G$4</definedName>
    <definedName name="t_2">'[2]gestion des dates'!$G$5</definedName>
    <definedName name="t_3">'[2]gestion des dates'!$G$6</definedName>
    <definedName name="t_4">'[2]gestion des dates'!$G$7</definedName>
  </definedNames>
  <calcPr fullCalcOnLoad="1"/>
</workbook>
</file>

<file path=xl/sharedStrings.xml><?xml version="1.0" encoding="utf-8"?>
<sst xmlns="http://schemas.openxmlformats.org/spreadsheetml/2006/main" count="1578" uniqueCount="310">
  <si>
    <t>C1</t>
  </si>
  <si>
    <t>C2</t>
  </si>
  <si>
    <t>C3</t>
  </si>
  <si>
    <t>C4</t>
  </si>
  <si>
    <t>3 mois</t>
  </si>
  <si>
    <t>6 mois</t>
  </si>
  <si>
    <t>12 mois</t>
  </si>
  <si>
    <t>ENS</t>
  </si>
  <si>
    <t>Ensemble des secteurs non agricoles</t>
  </si>
  <si>
    <t>1999</t>
  </si>
  <si>
    <t>---</t>
  </si>
  <si>
    <t>Industrie du cuir et de la chaussure</t>
  </si>
  <si>
    <t>Industrie pharmaceutique</t>
  </si>
  <si>
    <t>Fabrication de meubles</t>
  </si>
  <si>
    <t>Extraction de minerais métalliques</t>
  </si>
  <si>
    <t>Autres industries extractives</t>
  </si>
  <si>
    <t>Captage, traitement et distribution d'eau</t>
  </si>
  <si>
    <t>Assurance</t>
  </si>
  <si>
    <t>Activités de poste et de courrier</t>
  </si>
  <si>
    <t>Télécommunications</t>
  </si>
  <si>
    <t>Publicité et études de marché</t>
  </si>
  <si>
    <t>Industries alimentaires</t>
  </si>
  <si>
    <t>Industrie du papier et du carton</t>
  </si>
  <si>
    <t>Fabrication d'autres produits minéraux non métalliques</t>
  </si>
  <si>
    <t>Métallurgie</t>
  </si>
  <si>
    <t>Industrie automobile</t>
  </si>
  <si>
    <t>Construction</t>
  </si>
  <si>
    <t>Transports par eau</t>
  </si>
  <si>
    <t>Transports aériens</t>
  </si>
  <si>
    <t>Activités immobilières</t>
  </si>
  <si>
    <t>CB</t>
  </si>
  <si>
    <t>DE</t>
  </si>
  <si>
    <t>Industrie chimique</t>
  </si>
  <si>
    <t>Autres industries manufacturières</t>
  </si>
  <si>
    <t>mars</t>
  </si>
  <si>
    <t>juin</t>
  </si>
  <si>
    <t>sept.</t>
  </si>
  <si>
    <t>déc.</t>
  </si>
  <si>
    <t>Entre 32 et moins de 35 heures</t>
  </si>
  <si>
    <t>Entre 35 et moins de 36 heures</t>
  </si>
  <si>
    <t>Entre 36 et moins de 38 heures</t>
  </si>
  <si>
    <t>Entre 38 et moins de 39 heures</t>
  </si>
  <si>
    <t>Entre 39 et moins de 40 heures</t>
  </si>
  <si>
    <t>40 heures ou plus</t>
  </si>
  <si>
    <t>Ensemble des tranches de durée</t>
  </si>
  <si>
    <t>1998T4</t>
  </si>
  <si>
    <t>1999T1</t>
  </si>
  <si>
    <t>1999T2</t>
  </si>
  <si>
    <t>1999T3</t>
  </si>
  <si>
    <t>1999T4</t>
  </si>
  <si>
    <t xml:space="preserve">2000T1 </t>
  </si>
  <si>
    <t xml:space="preserve">2000T2 </t>
  </si>
  <si>
    <t xml:space="preserve">2000T3 </t>
  </si>
  <si>
    <t xml:space="preserve">2000T4 </t>
  </si>
  <si>
    <t xml:space="preserve">2001T1 </t>
  </si>
  <si>
    <t xml:space="preserve">2001T2 </t>
  </si>
  <si>
    <t xml:space="preserve">2001T3 </t>
  </si>
  <si>
    <t>2001T4</t>
  </si>
  <si>
    <t>2002T1</t>
  </si>
  <si>
    <t xml:space="preserve">2002T2 </t>
  </si>
  <si>
    <t xml:space="preserve">2002T3 </t>
  </si>
  <si>
    <t xml:space="preserve">2002T4 </t>
  </si>
  <si>
    <t xml:space="preserve">2003T1 </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</si>
  <si>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</si>
  <si>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</si>
  <si>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</si>
  <si>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</si>
  <si>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</si>
  <si>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</si>
  <si>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</si>
  <si>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</si>
  <si>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</si>
  <si>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</si>
  <si>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</si>
  <si>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</si>
  <si>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</si>
  <si>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</si>
  <si>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</si>
  <si>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</si>
  <si>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</si>
  <si>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</si>
  <si>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</si>
  <si>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</si>
  <si>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</si>
  <si>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</si>
  <si>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2008T4</t>
  </si>
  <si>
    <t>2009T1</t>
  </si>
  <si>
    <t>2009T2</t>
  </si>
  <si>
    <t>2009T3</t>
  </si>
  <si>
    <t>2009T4</t>
  </si>
  <si>
    <t>2010T1</t>
  </si>
  <si>
    <t>2010T2</t>
  </si>
  <si>
    <t>2010T3</t>
  </si>
  <si>
    <t>2010T4</t>
  </si>
  <si>
    <t>2011T1</t>
  </si>
  <si>
    <t>Durée Salariés (en heures)</t>
  </si>
  <si>
    <t>Durée Ouvriers (en heures)</t>
  </si>
  <si>
    <t>Durée Non Ouvriers (en heures)</t>
  </si>
  <si>
    <t>Toutes tailles (10 sal. et plus)</t>
  </si>
  <si>
    <t>10 à 19 sal.</t>
  </si>
  <si>
    <t>20 à 49 sal.</t>
  </si>
  <si>
    <t>50 à 99 sal.</t>
  </si>
  <si>
    <t>100 à 249 sal.</t>
  </si>
  <si>
    <t>250 à 499 sal.</t>
  </si>
  <si>
    <t>500 sal. et plus</t>
  </si>
  <si>
    <t>Evolution de la durée hebdomadaire du travail (ensemble des salariés; ouvriers; non ouvriers) depuis 1945.</t>
  </si>
  <si>
    <t/>
  </si>
  <si>
    <t>.</t>
  </si>
  <si>
    <t>Ventilation par secteur d'activité</t>
  </si>
  <si>
    <t>IND. EXTRACTIVES, ENERGIE, EAU, GESTION DÉCHETS ET DÉPOLLUTION</t>
  </si>
  <si>
    <t>BZ</t>
  </si>
  <si>
    <t xml:space="preserve">Industries extractives </t>
  </si>
  <si>
    <t>DZ</t>
  </si>
  <si>
    <t>Prod. &amp; distribution électricité, gaz, vapeur &amp; air conditionné</t>
  </si>
  <si>
    <t>EZ</t>
  </si>
  <si>
    <t>Prod. &amp; distrib. eau assainisst, gestion déchets &amp; dépollution</t>
  </si>
  <si>
    <t xml:space="preserve">FABRIC. DENRÉES ALIMENTAIRES, BOISSONS ET  PRDTS À BASE DE TABAC </t>
  </si>
  <si>
    <t>COKÉFACTION ET RAFFINAGE</t>
  </si>
  <si>
    <t>FABRIC. ÉQUIPMNTS ÉLEC., ÉLECTRONIQ., INFORMATIQ. ; FAB. MACHINES</t>
  </si>
  <si>
    <t>CI</t>
  </si>
  <si>
    <t>Fabrication de produits informatiques, électroniques et optiques</t>
  </si>
  <si>
    <t>CJ</t>
  </si>
  <si>
    <t>Fabrication d'équipements électriques</t>
  </si>
  <si>
    <t>CK</t>
  </si>
  <si>
    <t>Fabrication de machines et équipements n.c.a.</t>
  </si>
  <si>
    <t>FABRICATION DE MATÉRIELS DE TRANSPORT</t>
  </si>
  <si>
    <t>C5</t>
  </si>
  <si>
    <t xml:space="preserve">FABRICATION D'AUTRES PRODUITS INDUSTRIELS </t>
  </si>
  <si>
    <t>Fabric. textiles, industries habillement, cuir et chaussure</t>
  </si>
  <si>
    <t>CC</t>
  </si>
  <si>
    <t xml:space="preserve">Travail du bois, industries du papier et imprimerie </t>
  </si>
  <si>
    <t>CE</t>
  </si>
  <si>
    <t>CF</t>
  </si>
  <si>
    <t>CG</t>
  </si>
  <si>
    <t>Fab. prdts en caoutc. &amp; plastiq. &amp; aut. prdts minéraux non métal.</t>
  </si>
  <si>
    <t>CH</t>
  </si>
  <si>
    <t>Métallurgie &amp; fab. de prdts métalliques sauf machines &amp; équipmnts</t>
  </si>
  <si>
    <t>CM</t>
  </si>
  <si>
    <t>Autres ind. manuf. ; répar. &amp; install. de machines et d'équipmnts</t>
  </si>
  <si>
    <t>FZ</t>
  </si>
  <si>
    <t>CONSTRUCTION</t>
  </si>
  <si>
    <t>GZ</t>
  </si>
  <si>
    <t>COMMERCE ; RÉPARATION D'AUTOMOBILES ET DE MOTOCYCLES</t>
  </si>
  <si>
    <t>HZ</t>
  </si>
  <si>
    <t xml:space="preserve">TRANSPORTS ET ENTREPOSAGE </t>
  </si>
  <si>
    <t>IZ</t>
  </si>
  <si>
    <t>HÉBERGEMENT ET RESTAURATION</t>
  </si>
  <si>
    <t>JZ</t>
  </si>
  <si>
    <t>INFORMATION ET COMMUNICATION</t>
  </si>
  <si>
    <t>JA</t>
  </si>
  <si>
    <t>Edition, audiovisuel et diffusion</t>
  </si>
  <si>
    <t>JB</t>
  </si>
  <si>
    <t>JC</t>
  </si>
  <si>
    <t>Activités informatiques et services d'information</t>
  </si>
  <si>
    <t>KZ</t>
  </si>
  <si>
    <t>ACTIVITÉS FINANCIÈRES ET D'ASSURANCE</t>
  </si>
  <si>
    <t>LZ</t>
  </si>
  <si>
    <t>ACTIVITÉS IMMOBILIÈRES</t>
  </si>
  <si>
    <t>MN</t>
  </si>
  <si>
    <t>ACT. SPÉCIAL., SCIENT. &amp; TECHN. &amp; ACT. DE SVICES ADMIN. &amp; SOUTIEN</t>
  </si>
  <si>
    <t>MA</t>
  </si>
  <si>
    <t>Act. juri., compta., de gest., archi., ingé., ctrle &amp; anal. tech.</t>
  </si>
  <si>
    <t>MB</t>
  </si>
  <si>
    <t>Recherche-développement scientifique</t>
  </si>
  <si>
    <t>MC</t>
  </si>
  <si>
    <t>Autres activités spécialisées, scientifiques et techniques</t>
  </si>
  <si>
    <t>NZ</t>
  </si>
  <si>
    <t>Activités de services administratifs et de soutien</t>
  </si>
  <si>
    <t>OQ</t>
  </si>
  <si>
    <t>ADMINISTRATION PUBL., ENSEIGNEMNT, SANTÉ HUMAINE &amp; ACTION SOCIALE</t>
  </si>
  <si>
    <t>PZ</t>
  </si>
  <si>
    <t>Enseignement</t>
  </si>
  <si>
    <t>QA</t>
  </si>
  <si>
    <t>Activités pour la santé humaine</t>
  </si>
  <si>
    <t>QB</t>
  </si>
  <si>
    <t>Hébergement médico-social &amp; social et action sociale sans hébgmnt</t>
  </si>
  <si>
    <t>RU</t>
  </si>
  <si>
    <t>AUTRES ACTIVITÉS DE SERVICES</t>
  </si>
  <si>
    <t>RZ</t>
  </si>
  <si>
    <t>Arts, spectacles et activités récréatives</t>
  </si>
  <si>
    <t>SZ</t>
  </si>
  <si>
    <t xml:space="preserve">Autres activités de services </t>
  </si>
  <si>
    <t>Tertiaire</t>
  </si>
  <si>
    <t>Culture et production animale, chasse et services annexes</t>
  </si>
  <si>
    <t>Sylviculture et exploitation forestière</t>
  </si>
  <si>
    <t>Pêche et aquaculture</t>
  </si>
  <si>
    <t>Extraction de houille et de lignite</t>
  </si>
  <si>
    <t>Extraction d'hydrocarbures</t>
  </si>
  <si>
    <t>Services de soutien aux industries extractives</t>
  </si>
  <si>
    <t>Fabrication de boissons</t>
  </si>
  <si>
    <t>Fabrication de produits à base de tabac</t>
  </si>
  <si>
    <t>Fabrication de textiles</t>
  </si>
  <si>
    <t>Industrie de l'habillement</t>
  </si>
  <si>
    <t>Travail du bois et fabrication d'articles en bois et en liège, à l'exception des meubles ; fabrication d'articles en vannerie et sparterie</t>
  </si>
  <si>
    <t>Imprimerie et reproduction d'enregistrements</t>
  </si>
  <si>
    <t>Cokéfaction et raffinage</t>
  </si>
  <si>
    <t>Fabrication de produits en caoutchouc et en plastique</t>
  </si>
  <si>
    <t>Fabrication de produits métalliques, à l'exception des machines et des équipements</t>
  </si>
  <si>
    <t>Fabrication d'autres matériels de transport</t>
  </si>
  <si>
    <t>Réparation et installation de machines et d'équipements</t>
  </si>
  <si>
    <t>Production et distribution d'électricité, de gaz, de vapeur et d'air conditionné</t>
  </si>
  <si>
    <t>Collecte et traitement des eaux usées</t>
  </si>
  <si>
    <t>Collecte, traitement et élimination des déchets ; récupération</t>
  </si>
  <si>
    <t>Dépollution et autres services de gestion des déchets</t>
  </si>
  <si>
    <t>Construction de bâtiments</t>
  </si>
  <si>
    <t>Génie civil</t>
  </si>
  <si>
    <t>Travaux de construction spécialisés</t>
  </si>
  <si>
    <t>Commerce et réparation d'automobiles et de motocycles</t>
  </si>
  <si>
    <t>Commerce de gros, à l'exception des automobiles et des motocycles</t>
  </si>
  <si>
    <t>Commerce de détail, à l'exception des automobiles et des motocycles</t>
  </si>
  <si>
    <t>Transports terrestres et transport par conduites</t>
  </si>
  <si>
    <t>Entreposage et services auxiliaires des transports</t>
  </si>
  <si>
    <t>Hébergement</t>
  </si>
  <si>
    <t>Restauration</t>
  </si>
  <si>
    <t>Édition</t>
  </si>
  <si>
    <t>Production de films cinématographiques, de vidéo et de programmes de télévision ; enregistrement sonore et édition musicale</t>
  </si>
  <si>
    <t>Programmation et diffusion</t>
  </si>
  <si>
    <t>Programmation, conseil et autres activités informatiques</t>
  </si>
  <si>
    <t>Services d'information</t>
  </si>
  <si>
    <t>Activités des services financiers, hors assurance et caisses de retraite</t>
  </si>
  <si>
    <t>Activités auxiliaires de services financiers et d'assurance</t>
  </si>
  <si>
    <t>Activités juridiques et comptables</t>
  </si>
  <si>
    <t>Activités des sièges sociaux ; conseil de gestion</t>
  </si>
  <si>
    <t>Activités d'architecture et d'ingénierie ; activités de contrôle et analyses techniques</t>
  </si>
  <si>
    <t>Activités vétérinaires</t>
  </si>
  <si>
    <t>Activités de location et location-bail</t>
  </si>
  <si>
    <t>Activités liées à l'emploi</t>
  </si>
  <si>
    <t>Activités des agences de voyage, voyagistes, services de réservation et activités connexes</t>
  </si>
  <si>
    <t>Enquêtes et sécurité</t>
  </si>
  <si>
    <t>Services relatifs aux bâtiments et aménagement paysager</t>
  </si>
  <si>
    <t>Activités administratives et autres activités de soutien aux entreprises</t>
  </si>
  <si>
    <t>Administration publique et défense ; sécurité sociale obligatoire</t>
  </si>
  <si>
    <t>Hébergement médico-social et social</t>
  </si>
  <si>
    <t>Action sociale sans hébergement</t>
  </si>
  <si>
    <t>Activités créatives, artistiques et de spectacle</t>
  </si>
  <si>
    <t>Bibliothèques, archives, musées et autres activités culturelles</t>
  </si>
  <si>
    <t>Organisation de jeux de hasard et d'argent</t>
  </si>
  <si>
    <t>Activités sportives, récréatives et de loisirs</t>
  </si>
  <si>
    <t>Activités des organisations associatives</t>
  </si>
  <si>
    <t>Réparation d'ordinateurs et de biens personnels et domestiques</t>
  </si>
  <si>
    <t>Autres services personnels</t>
  </si>
  <si>
    <t>Activités des ménages en tant qu'employeurs de personnel domestique</t>
  </si>
  <si>
    <t>Activités indifférenciées des ménages en tant que producteurs de biens et services pour usage propre</t>
  </si>
  <si>
    <t>Activités des organisations et organismes extraterritoriaux</t>
  </si>
  <si>
    <t>Industrie</t>
  </si>
  <si>
    <t>n.s</t>
  </si>
  <si>
    <t>n.d</t>
  </si>
  <si>
    <t>ET2</t>
  </si>
  <si>
    <t>EU2</t>
  </si>
  <si>
    <t>EV2</t>
  </si>
  <si>
    <t>44,6 (ancien échant) 44,9 (nouvel échant)</t>
  </si>
  <si>
    <t>43,8 (ancien échant) 43,9 (nouvel échant)</t>
  </si>
  <si>
    <t>42,2 (ancien échant) 42,4 (nouvel échant)</t>
  </si>
  <si>
    <t>Durée Salariés (en heures) pour sept 1972 :</t>
  </si>
  <si>
    <t>Durée Ouvriers (en heures) pour sept 1972 :</t>
  </si>
  <si>
    <t>Durée Non Ouvriers (en heures) pour sept 1972 :</t>
  </si>
  <si>
    <t>Variations sur:</t>
  </si>
  <si>
    <t>2011T2</t>
  </si>
  <si>
    <t>2011T3</t>
  </si>
  <si>
    <t>2011T4</t>
  </si>
  <si>
    <t>Indications</t>
  </si>
  <si>
    <t>Les codes d'activité indiqués dans les tableaux sont issus de la nomenclature d'activités française rev 2. Ils sont regroupés selon la nomenclature d'activités française rev 2 à 4, 17, 38 et 88 postes (NAF4, NAF17, NAF38, NAF88)</t>
  </si>
  <si>
    <r>
      <t>Bien que la fiabilité des indices publiés soit assurée</t>
    </r>
    <r>
      <rPr>
        <sz val="8"/>
        <color indexed="8"/>
        <rFont val="Arial"/>
        <family val="2"/>
      </rPr>
      <t>, leur robustesse croît évidemment avec l'importance du secteur concerné.</t>
    </r>
  </si>
  <si>
    <r>
      <t>n.s.</t>
    </r>
    <r>
      <rPr>
        <sz val="8"/>
        <color indexed="8"/>
        <rFont val="Arial"/>
        <family val="2"/>
      </rPr>
      <t xml:space="preserve"> : indice non significatif (nombre insuffisant de salariés concernés).</t>
    </r>
  </si>
  <si>
    <r>
      <t>n.d.</t>
    </r>
    <r>
      <rPr>
        <sz val="8"/>
        <color indexed="8"/>
        <rFont val="Arial"/>
        <family val="2"/>
      </rPr>
      <t xml:space="preserve"> : indice non disponible (couvert par le secret statistique), du fait que les réponses émanent d'un trop petit nombre d'entreprises, qui deviennent, par ce fait même, identifiables.</t>
    </r>
  </si>
  <si>
    <t>Source</t>
  </si>
  <si>
    <t>L'enquête trimestrielle Acemo</t>
  </si>
  <si>
    <t>Champ</t>
  </si>
  <si>
    <t>L’enquête couvre les établissements des entreprises de 10 salariés ou plus, situés en France métropolitaine. Le champ regroupe tous les employeurs de France métropolitaine, à l’exception de six catégories d’entre eux : employeurs agricoles, administration publique, syndicats de copropriété, associations de type loi 1901 de l’action sociale, activités des ménages, activités extraterritoriales.
Les établissements de 250 salariés ou plus sont interrogés de façon exhaustive. Ceux de moins de 250 salariés sont interrogés par sondage et l’échantillon est renouvelé par quart chaque année.</t>
  </si>
  <si>
    <t>Nomenclature</t>
  </si>
  <si>
    <t>Contenu des onglets</t>
  </si>
  <si>
    <t>Contact</t>
  </si>
  <si>
    <t>Pour tout renseignement concernant ces séries, vous pouvez nous contacter par e-mail à l'adresse suivante :</t>
  </si>
  <si>
    <t>dares-communication@dares.travail.gouv.fr</t>
  </si>
  <si>
    <t>La durée collective hebdomadaire du travail depuis décembre 1998</t>
  </si>
  <si>
    <t>Définition</t>
  </si>
  <si>
    <t>La durée collective (ou offerte) mesure l’horaire collectif de travail, commun à un groupe de salariés tel qu’il est affiché sur leur lieu de travail. Mesurée par l'enquête trimestrielle Acemo, elle ne s’applique qu’aux salariés à temps complet, la durée du travail des salariés à temps partiel étant fixée par le contrat de travail.</t>
  </si>
  <si>
    <t>durée collective</t>
  </si>
  <si>
    <r>
      <t xml:space="preserve">L'enquête trimestrielle Acemo a cessé de mesurer la durée hebdomadaire du travail des ouvriers et des non ouvriers à la fin de 1998. Depuis cette date, la notion de durée collective effective du travail a été remplacée par celle de durée collective habituelle du travail, toujours pour les salariés à temps complet. 
</t>
    </r>
    <r>
      <rPr>
        <b/>
        <sz val="8"/>
        <color indexed="8"/>
        <rFont val="Arial"/>
        <family val="2"/>
      </rPr>
      <t>La durée collective habituelle hebdomadaire du travail, mesurée à partir de décembre 1998 inclus, prend en compte la diversité des durées collectives du travail pratiquées dans les établissements, alors qu'auparavant seule comptait la durée collective principale déclarée par l'établissement.</t>
    </r>
  </si>
  <si>
    <t>http://travail-emploi.gouv.fr/etudes-recherche-statistiques-de,76/statistiques,78/duree-du-travail,81/la-duree-du-travail-concepts-et,255/la-duree-collective-hebdomadaire,1969.html</t>
  </si>
  <si>
    <t>Répartition</t>
  </si>
  <si>
    <t>Séries_longues</t>
  </si>
  <si>
    <t>Durée_par_taille</t>
  </si>
  <si>
    <t>Une rénovation des enquêtes Acemo conduite courant 2005 apporte d'importants changements au mode d'échantillonnage de l'enquête trimestrielle à partir du 4ème trimestre (diminution du nombre d'établissements interrogés, modification du taux de sondage selon la taille de l'entreprise). Cela n'est pas sans conséquence sur la stabilité de l'indicateur de durée hebdomadaire collective moyenne du travail au niveau sectoriel détaillé.</t>
  </si>
  <si>
    <t>Cette enquête a pour objectif de fournir des indicateurs conjoncturels sur l’emploi salarié, la durée hebdomadaire de travail et l’évolution des salaires. Elle répond à des demandes européennes, ministérielles, des syndicats, des organisations professionnelles, et plus généralement de l’ensemble des acteurs économiques et sociaux. Elle est réalisée par la Dares du ministère du travail.
Les thèmes abordés sont : l'emploi salairé et ses différentes formes, les fluctuations à court terme de la durée du travail, le suivi des rémunérations des postes de travail les plus représentatifs, l'existence ou non de postes à pourvoir.
L'enquête interroge chaque trimestre environ 34.000 établissements</t>
  </si>
  <si>
    <r>
      <t xml:space="preserve">Les résultats présentés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cf. le site www.insee.fr, rubrique "Définitions et méthodes", puis "Nomenclatures, zonages").
</t>
    </r>
    <r>
      <rPr>
        <b/>
        <sz val="8"/>
        <rFont val="Arial"/>
        <family val="2"/>
      </rPr>
      <t xml:space="preserve">Pour permettre des analyses sur longue période, les séries statistiques ont été recalculées en nomenclature agrégée "NA"  de décembre 2008 jusqu'à décembre 1998. </t>
    </r>
    <r>
      <rPr>
        <sz val="8"/>
        <rFont val="Arial"/>
        <family val="2"/>
      </rPr>
      <t xml:space="preserve">
Une autre série est disponible en ancienne nomenclature (de 1993 à 2008) et peut être consultée à l'adresse suivante :</t>
    </r>
  </si>
  <si>
    <t>Répartition des salariés (entreprises de 10 salariés et +) par tranche de durée, en fin de trimestre, depuis décembre 1998.</t>
  </si>
  <si>
    <t>Durée offerte hebdomadaire du travail des salariés à temps complet selon la taille d'entreprise.</t>
  </si>
  <si>
    <t>Titre</t>
  </si>
  <si>
    <t>Unité :</t>
  </si>
  <si>
    <t>Champ :</t>
  </si>
  <si>
    <t>Source :</t>
  </si>
  <si>
    <t>Dares, enquête trimestrielle Acemo.</t>
  </si>
  <si>
    <t>Durée hebdomadaire de l'ensemble des salariés à temps complet depuis 1998</t>
  </si>
  <si>
    <t>heures et centièmes d'heure</t>
  </si>
  <si>
    <t>France métropolitaine, salariés des établissements d'entreprises de 10 salariés ou plus</t>
  </si>
  <si>
    <t>Tableau donnant la durée hebdomadaire collective moyenne du travail de l'ensemble des salariés à temps complet en fin de trimestre depuis fin 1998 dans les entreprises de 10 salariés et plus.</t>
  </si>
  <si>
    <r>
      <t xml:space="preserve">--- </t>
    </r>
    <r>
      <rPr>
        <sz val="8"/>
        <color indexed="8"/>
        <rFont val="Arial"/>
        <family val="2"/>
      </rPr>
      <t xml:space="preserve"> : secteur non couvert par l'enquête ou non suivi tel quel, dans le cas de l'enquête d'avant décembre 1998.</t>
    </r>
  </si>
  <si>
    <t>en %. Effectifs en fin de trimestre</t>
  </si>
  <si>
    <t>Répartition des salariés par tranche de durée décembre 1998.</t>
  </si>
  <si>
    <t>Type de données : données trimestrielles.</t>
  </si>
  <si>
    <t>Durée offerte hebdomadaire du travail des salariés à temps complet selon la taille d'entreprise depuis 1998</t>
  </si>
  <si>
    <t>Type de données : données trimestrielles mesurées en fin de trimestre (2011T4 = au 4e trimestre 2011).</t>
  </si>
  <si>
    <t>Type de données : données trimestrielles mesurées en fin de trimestre, rétropolées jusqu'en décembre 1998  (données non corrigées des variations saisonnières -non C.V.S.)</t>
  </si>
  <si>
    <t>Type de données : données trimestrielles mesurées en fin de trimestre (2011T4 = au 4e trimestre 2011)</t>
  </si>
  <si>
    <t>2012T1</t>
  </si>
  <si>
    <t>2012T2</t>
  </si>
  <si>
    <t>2012T3</t>
  </si>
  <si>
    <t>2012T4</t>
  </si>
  <si>
    <t>2013T1</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</si>
</sst>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Red]\-#,##0"/>
    <numFmt numFmtId="174" formatCode="#,##0.00;\-#,##0.00"/>
    <numFmt numFmtId="175" formatCode="#,##0.00;[Red]\-#,##0.00"/>
    <numFmt numFmtId="176" formatCode="0.0"/>
    <numFmt numFmtId="177" formatCode="0&quot; F&quot;"/>
    <numFmt numFmtId="178" formatCode="mmm\ yy"/>
    <numFmt numFmtId="179" formatCode="dd\ mmm"/>
    <numFmt numFmtId="180" formatCode="mmm"/>
    <numFmt numFmtId="181" formatCode="0&quot; F&quot;;\ \-0&quot; F&quot;"/>
    <numFmt numFmtId="182" formatCode="00.00&quot; &quot;"/>
    <numFmt numFmtId="183" formatCode="0.0&quot; &quot;"/>
    <numFmt numFmtId="184" formatCode="d/m/yy"/>
    <numFmt numFmtId="185" formatCode="d/m"/>
    <numFmt numFmtId="186" formatCode="d\-mmm\-yy"/>
    <numFmt numFmtId="187" formatCode="d\-mmm"/>
    <numFmt numFmtId="188" formatCode="h:mm"/>
    <numFmt numFmtId="189" formatCode="h:mm:ss"/>
    <numFmt numFmtId="190" formatCode="d/m/yy\ h:mm"/>
    <numFmt numFmtId="191" formatCode="0.0000"/>
    <numFmt numFmtId="192" formatCode="0.000000"/>
    <numFmt numFmtId="193" formatCode="0.000000000000"/>
    <numFmt numFmtId="194" formatCode="0.000"/>
    <numFmt numFmtId="195" formatCode="0.000000000"/>
    <numFmt numFmtId="196" formatCode="0.0000000000"/>
    <numFmt numFmtId="197" formatCode="0.00000000"/>
    <numFmt numFmtId="198" formatCode="0.0000000"/>
    <numFmt numFmtId="199" formatCode="0.00000"/>
    <numFmt numFmtId="200" formatCode="[$-40C]mmm\-yy;@"/>
    <numFmt numFmtId="201" formatCode="mmm\-yyyy"/>
  </numFmts>
  <fonts count="58">
    <font>
      <sz val="10"/>
      <name val="Arial"/>
      <family val="0"/>
    </font>
    <font>
      <b/>
      <sz val="10"/>
      <name val="Arial"/>
      <family val="0"/>
    </font>
    <font>
      <i/>
      <sz val="10"/>
      <name val="Arial"/>
      <family val="0"/>
    </font>
    <font>
      <b/>
      <i/>
      <sz val="10"/>
      <name val="Arial"/>
      <family val="0"/>
    </font>
    <font>
      <sz val="8"/>
      <name val="Arial"/>
      <family val="0"/>
    </font>
    <font>
      <sz val="7"/>
      <name val="Times New Roman"/>
      <family val="1"/>
    </font>
    <font>
      <sz val="10"/>
      <color indexed="12"/>
      <name val="MS Sans Serif"/>
      <family val="0"/>
    </font>
    <font>
      <u val="single"/>
      <sz val="10"/>
      <color indexed="12"/>
      <name val="Arial"/>
      <family val="0"/>
    </font>
    <font>
      <u val="single"/>
      <sz val="10"/>
      <color indexed="36"/>
      <name val="Arial"/>
      <family val="0"/>
    </font>
    <font>
      <b/>
      <sz val="8"/>
      <name val="Arial"/>
      <family val="2"/>
    </font>
    <font>
      <b/>
      <sz val="8"/>
      <color indexed="8"/>
      <name val="Arial"/>
      <family val="2"/>
    </font>
    <font>
      <b/>
      <sz val="8"/>
      <color indexed="9"/>
      <name val="Arial"/>
      <family val="2"/>
    </font>
    <font>
      <sz val="8"/>
      <color indexed="8"/>
      <name val="Arial"/>
      <family val="2"/>
    </font>
    <font>
      <u val="single"/>
      <sz val="8"/>
      <color indexed="12"/>
      <name val="Arial"/>
      <family val="0"/>
    </font>
    <font>
      <u val="single"/>
      <sz val="8"/>
      <color indexed="8"/>
      <name val="Arial"/>
      <family val="2"/>
    </font>
    <font>
      <b/>
      <u val="single"/>
      <sz val="8"/>
      <name val="Arial"/>
      <family val="2"/>
    </font>
    <font>
      <i/>
      <sz val="8"/>
      <name val="Arial"/>
      <family val="2"/>
    </font>
    <font>
      <sz val="8"/>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sz val="7"/>
      <color indexed="8"/>
      <name val="Arial"/>
      <family val="0"/>
    </font>
    <font>
      <b/>
      <sz val="10.75"/>
      <color indexed="8"/>
      <name val="Arial"/>
      <family val="0"/>
    </font>
    <font>
      <sz val="11"/>
      <color indexed="8"/>
      <name val="Arial"/>
      <family val="0"/>
    </font>
    <font>
      <sz val="1.5"/>
      <color indexed="8"/>
      <name val="Arial"/>
      <family val="0"/>
    </font>
    <font>
      <sz val="1.25"/>
      <color indexed="8"/>
      <name val="Arial"/>
      <family val="0"/>
    </font>
    <font>
      <b/>
      <sz val="1.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9"/>
        <bgColor indexed="64"/>
      </patternFill>
    </fill>
    <fill>
      <patternFill patternType="solid">
        <fgColor indexed="48"/>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color indexed="63"/>
      </bottom>
    </border>
    <border>
      <left>
        <color indexed="63"/>
      </left>
      <right style="thin"/>
      <top style="thin"/>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52">
    <xf numFmtId="0" fontId="0" fillId="0" borderId="0" xfId="0" applyAlignment="1">
      <alignment/>
    </xf>
    <xf numFmtId="2" fontId="5" fillId="0" borderId="0" xfId="0" applyNumberFormat="1" applyFont="1" applyBorder="1" applyAlignment="1" applyProtection="1">
      <alignment horizontal="center" vertical="center"/>
      <protection locked="0"/>
    </xf>
    <xf numFmtId="2" fontId="5" fillId="0" borderId="10" xfId="0" applyNumberFormat="1" applyFont="1" applyBorder="1" applyAlignment="1" applyProtection="1">
      <alignment horizontal="center" vertical="center"/>
      <protection locked="0"/>
    </xf>
    <xf numFmtId="2" fontId="5" fillId="0" borderId="11" xfId="0" applyNumberFormat="1" applyFont="1" applyBorder="1" applyAlignment="1" applyProtection="1">
      <alignment horizontal="center" vertical="center"/>
      <protection locked="0"/>
    </xf>
    <xf numFmtId="2" fontId="6" fillId="0" borderId="0" xfId="0" applyNumberFormat="1" applyFont="1" applyAlignment="1">
      <alignment/>
    </xf>
    <xf numFmtId="2" fontId="0" fillId="0" borderId="0" xfId="0" applyNumberFormat="1" applyAlignment="1">
      <alignment horizontal="center"/>
    </xf>
    <xf numFmtId="2" fontId="6" fillId="0" borderId="0" xfId="0" applyNumberFormat="1" applyFont="1" applyAlignment="1">
      <alignment horizontal="center"/>
    </xf>
    <xf numFmtId="0" fontId="0" fillId="0" borderId="0" xfId="0" applyAlignment="1">
      <alignment horizontal="center"/>
    </xf>
    <xf numFmtId="0" fontId="6" fillId="0" borderId="0" xfId="0" applyFont="1" applyAlignment="1">
      <alignment horizontal="center"/>
    </xf>
    <xf numFmtId="2" fontId="0" fillId="0" borderId="0" xfId="0" applyNumberFormat="1" applyAlignment="1">
      <alignment horizontal="center" vertical="center"/>
    </xf>
    <xf numFmtId="0" fontId="6" fillId="0" borderId="0" xfId="0" applyFont="1" applyAlignment="1">
      <alignment/>
    </xf>
    <xf numFmtId="0" fontId="4" fillId="0" borderId="0" xfId="0" applyFont="1" applyBorder="1" applyAlignment="1" applyProtection="1">
      <alignment horizontal="left"/>
      <protection locked="0"/>
    </xf>
    <xf numFmtId="0" fontId="4" fillId="0" borderId="0" xfId="0" applyFont="1" applyBorder="1" applyAlignment="1" applyProtection="1">
      <alignment/>
      <protection locked="0"/>
    </xf>
    <xf numFmtId="0" fontId="4" fillId="0" borderId="11" xfId="0" applyFont="1" applyBorder="1" applyAlignment="1" applyProtection="1">
      <alignment/>
      <protection locked="0"/>
    </xf>
    <xf numFmtId="0" fontId="4" fillId="0" borderId="10" xfId="0" applyFont="1" applyBorder="1" applyAlignment="1" applyProtection="1">
      <alignment/>
      <protection locked="0"/>
    </xf>
    <xf numFmtId="0" fontId="9" fillId="33" borderId="0" xfId="0" applyFont="1" applyFill="1" applyAlignment="1">
      <alignment horizontal="left" wrapText="1"/>
    </xf>
    <xf numFmtId="0" fontId="11" fillId="34" borderId="0" xfId="0" applyFont="1" applyFill="1" applyAlignment="1">
      <alignment horizontal="left" wrapText="1"/>
    </xf>
    <xf numFmtId="0" fontId="10" fillId="34" borderId="0" xfId="0" applyFont="1" applyFill="1" applyAlignment="1">
      <alignment horizontal="left"/>
    </xf>
    <xf numFmtId="0" fontId="4" fillId="0" borderId="0" xfId="0" applyFont="1" applyAlignment="1">
      <alignment/>
    </xf>
    <xf numFmtId="200" fontId="9" fillId="33" borderId="0" xfId="0" applyNumberFormat="1" applyFont="1" applyFill="1" applyBorder="1" applyAlignment="1">
      <alignment vertical="top" wrapText="1"/>
    </xf>
    <xf numFmtId="0" fontId="4" fillId="0" borderId="0" xfId="0" applyFont="1" applyFill="1" applyAlignment="1">
      <alignment/>
    </xf>
    <xf numFmtId="0" fontId="4" fillId="34" borderId="0" xfId="0" applyFont="1" applyFill="1" applyAlignment="1">
      <alignment wrapText="1"/>
    </xf>
    <xf numFmtId="0" fontId="4" fillId="34" borderId="0" xfId="0" applyFont="1" applyFill="1" applyAlignment="1">
      <alignment/>
    </xf>
    <xf numFmtId="200" fontId="4" fillId="34" borderId="0" xfId="0" applyNumberFormat="1" applyFont="1" applyFill="1" applyBorder="1" applyAlignment="1">
      <alignment/>
    </xf>
    <xf numFmtId="0" fontId="4" fillId="34" borderId="0" xfId="0" applyFont="1" applyFill="1" applyAlignment="1">
      <alignment horizontal="left" wrapText="1"/>
    </xf>
    <xf numFmtId="0" fontId="4" fillId="34" borderId="0" xfId="0" applyFont="1" applyFill="1" applyBorder="1" applyAlignment="1">
      <alignment/>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9" fillId="34" borderId="0" xfId="0" applyFont="1" applyFill="1" applyAlignment="1">
      <alignment wrapText="1"/>
    </xf>
    <xf numFmtId="0" fontId="4" fillId="0" borderId="0" xfId="0" applyFont="1" applyBorder="1" applyAlignment="1" applyProtection="1">
      <alignment horizontal="left"/>
      <protection locked="0"/>
    </xf>
    <xf numFmtId="0" fontId="4" fillId="34" borderId="0" xfId="0" applyFont="1" applyFill="1" applyBorder="1" applyAlignment="1" applyProtection="1">
      <alignment horizontal="lef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200" fontId="4" fillId="34" borderId="0" xfId="0" applyNumberFormat="1" applyFont="1" applyFill="1" applyBorder="1" applyAlignment="1">
      <alignment/>
    </xf>
    <xf numFmtId="1" fontId="15" fillId="34" borderId="0" xfId="0" applyNumberFormat="1" applyFont="1" applyFill="1" applyBorder="1" applyAlignment="1" applyProtection="1">
      <alignment vertical="center"/>
      <protection locked="0"/>
    </xf>
    <xf numFmtId="1" fontId="9" fillId="34" borderId="0" xfId="0" applyNumberFormat="1" applyFont="1" applyFill="1" applyBorder="1" applyAlignment="1">
      <alignment vertical="center"/>
    </xf>
    <xf numFmtId="1" fontId="11" fillId="35" borderId="12" xfId="0" applyNumberFormat="1" applyFont="1" applyFill="1" applyBorder="1" applyAlignment="1">
      <alignment horizontal="center" vertical="center"/>
    </xf>
    <xf numFmtId="1" fontId="9" fillId="0" borderId="0" xfId="0" applyNumberFormat="1" applyFont="1" applyBorder="1" applyAlignment="1" applyProtection="1">
      <alignment horizontal="center" vertical="center"/>
      <protection locked="0"/>
    </xf>
    <xf numFmtId="0" fontId="4" fillId="0" borderId="0" xfId="0" applyFont="1" applyBorder="1" applyAlignment="1">
      <alignment/>
    </xf>
    <xf numFmtId="0" fontId="15" fillId="34" borderId="0" xfId="0" applyFont="1" applyFill="1" applyBorder="1" applyAlignment="1" applyProtection="1" quotePrefix="1">
      <alignment horizontal="left" vertical="center"/>
      <protection locked="0"/>
    </xf>
    <xf numFmtId="0" fontId="9" fillId="34" borderId="0" xfId="0" applyFont="1" applyFill="1" applyBorder="1" applyAlignment="1" applyProtection="1">
      <alignment vertical="center"/>
      <protection locked="0"/>
    </xf>
    <xf numFmtId="1" fontId="11" fillId="35" borderId="13" xfId="0" applyNumberFormat="1" applyFont="1" applyFill="1" applyBorder="1" applyAlignment="1" applyProtection="1">
      <alignment horizontal="center" vertical="center"/>
      <protection locked="0"/>
    </xf>
    <xf numFmtId="176" fontId="11" fillId="35" borderId="11" xfId="0" applyNumberFormat="1" applyFont="1" applyFill="1" applyBorder="1" applyAlignment="1" applyProtection="1">
      <alignment horizontal="center" vertical="center"/>
      <protection locked="0"/>
    </xf>
    <xf numFmtId="176" fontId="11" fillId="35" borderId="0" xfId="0" applyNumberFormat="1" applyFont="1" applyFill="1" applyBorder="1" applyAlignment="1" applyProtection="1">
      <alignment horizontal="center" vertical="center"/>
      <protection locked="0"/>
    </xf>
    <xf numFmtId="176" fontId="11" fillId="35" borderId="10" xfId="0" applyNumberFormat="1" applyFont="1" applyFill="1" applyBorder="1" applyAlignment="1" applyProtection="1">
      <alignment horizontal="center" vertical="center"/>
      <protection locked="0"/>
    </xf>
    <xf numFmtId="0" fontId="4" fillId="0" borderId="0" xfId="0" applyFont="1" applyAlignment="1" applyProtection="1">
      <alignment horizontal="center"/>
      <protection locked="0"/>
    </xf>
    <xf numFmtId="0" fontId="9" fillId="33" borderId="0" xfId="0" applyFont="1" applyFill="1" applyBorder="1" applyAlignment="1">
      <alignment horizontal="center" vertical="center"/>
    </xf>
    <xf numFmtId="0" fontId="9" fillId="33" borderId="0" xfId="0" applyFont="1" applyFill="1" applyBorder="1" applyAlignment="1">
      <alignment horizontal="left" vertical="center" wrapText="1"/>
    </xf>
    <xf numFmtId="176" fontId="9" fillId="0" borderId="0" xfId="0" applyNumberFormat="1" applyFont="1" applyBorder="1" applyAlignment="1">
      <alignment horizontal="right" vertical="center"/>
    </xf>
    <xf numFmtId="176" fontId="9" fillId="36" borderId="0" xfId="0" applyNumberFormat="1" applyFont="1" applyFill="1" applyBorder="1" applyAlignment="1">
      <alignment horizontal="right" vertical="center"/>
    </xf>
    <xf numFmtId="0" fontId="9" fillId="0" borderId="0" xfId="0" applyFont="1" applyBorder="1" applyAlignment="1" applyProtection="1">
      <alignment vertical="center"/>
      <protection locked="0"/>
    </xf>
    <xf numFmtId="176" fontId="4" fillId="33" borderId="0" xfId="0" applyNumberFormat="1" applyFont="1" applyFill="1" applyBorder="1" applyAlignment="1" quotePrefix="1">
      <alignment horizontal="right" vertical="center"/>
    </xf>
    <xf numFmtId="176" fontId="9" fillId="33" borderId="0" xfId="0" applyNumberFormat="1" applyFont="1" applyFill="1" applyBorder="1" applyAlignment="1">
      <alignment horizontal="right" vertical="center"/>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wrapText="1"/>
    </xf>
    <xf numFmtId="176" fontId="4" fillId="0" borderId="0" xfId="0" applyNumberFormat="1" applyFont="1" applyBorder="1" applyAlignment="1">
      <alignment horizontal="right" vertical="center"/>
    </xf>
    <xf numFmtId="17" fontId="9" fillId="0" borderId="0" xfId="0" applyNumberFormat="1"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176" fontId="4" fillId="33" borderId="0" xfId="0" applyNumberFormat="1" applyFont="1" applyFill="1" applyBorder="1" applyAlignment="1">
      <alignment horizontal="right" vertical="center"/>
    </xf>
    <xf numFmtId="176" fontId="4" fillId="0" borderId="0" xfId="0" applyNumberFormat="1" applyFont="1" applyFill="1" applyBorder="1" applyAlignment="1" quotePrefix="1">
      <alignment horizontal="right" vertical="center"/>
    </xf>
    <xf numFmtId="0" fontId="9" fillId="0" borderId="0" xfId="0" applyFont="1" applyAlignment="1" applyProtection="1">
      <alignment horizontal="center" vertical="center"/>
      <protection locked="0"/>
    </xf>
    <xf numFmtId="176" fontId="4" fillId="33" borderId="0" xfId="0" applyNumberFormat="1" applyFont="1" applyFill="1" applyBorder="1" applyAlignment="1">
      <alignment horizontal="left" vertical="center" wrapText="1"/>
    </xf>
    <xf numFmtId="0" fontId="15" fillId="0" borderId="0" xfId="0" applyFont="1" applyAlignment="1" applyProtection="1">
      <alignment horizontal="center" vertical="center"/>
      <protection locked="0"/>
    </xf>
    <xf numFmtId="2" fontId="5" fillId="0" borderId="0" xfId="0" applyNumberFormat="1" applyFont="1" applyFill="1" applyBorder="1" applyAlignment="1">
      <alignment horizontal="center" vertical="center"/>
    </xf>
    <xf numFmtId="2" fontId="4" fillId="0" borderId="0" xfId="0" applyNumberFormat="1" applyFont="1" applyFill="1" applyBorder="1" applyAlignment="1" applyProtection="1">
      <alignment/>
      <protection locked="0"/>
    </xf>
    <xf numFmtId="176" fontId="4" fillId="0" borderId="0" xfId="0" applyNumberFormat="1" applyFont="1" applyFill="1" applyBorder="1" applyAlignment="1">
      <alignment horizontal="right" vertical="center"/>
    </xf>
    <xf numFmtId="2" fontId="4" fillId="0" borderId="14" xfId="0" applyNumberFormat="1" applyFont="1" applyBorder="1" applyAlignment="1">
      <alignment horizontal="center" vertical="center" wrapText="1"/>
    </xf>
    <xf numFmtId="176" fontId="4" fillId="0" borderId="14" xfId="0" applyNumberFormat="1" applyFont="1" applyFill="1" applyBorder="1" applyAlignment="1">
      <alignment horizontal="center"/>
    </xf>
    <xf numFmtId="176" fontId="4" fillId="0" borderId="15" xfId="0" applyNumberFormat="1" applyFont="1" applyFill="1" applyBorder="1" applyAlignment="1">
      <alignment horizontal="center"/>
    </xf>
    <xf numFmtId="176" fontId="4" fillId="0" borderId="16" xfId="0" applyNumberFormat="1" applyFont="1" applyFill="1" applyBorder="1" applyAlignment="1">
      <alignment horizontal="center"/>
    </xf>
    <xf numFmtId="176" fontId="4" fillId="0" borderId="17" xfId="0" applyNumberFormat="1" applyFont="1" applyFill="1" applyBorder="1" applyAlignment="1">
      <alignment horizontal="center"/>
    </xf>
    <xf numFmtId="176" fontId="4" fillId="0" borderId="15" xfId="0" applyNumberFormat="1" applyFont="1" applyBorder="1" applyAlignment="1">
      <alignment horizontal="center"/>
    </xf>
    <xf numFmtId="176" fontId="4" fillId="0" borderId="16" xfId="0" applyNumberFormat="1" applyFont="1" applyBorder="1" applyAlignment="1">
      <alignment horizontal="center"/>
    </xf>
    <xf numFmtId="176" fontId="4" fillId="0" borderId="17" xfId="0" applyNumberFormat="1" applyFont="1" applyBorder="1" applyAlignment="1">
      <alignment horizontal="center"/>
    </xf>
    <xf numFmtId="176" fontId="4" fillId="0" borderId="18" xfId="0" applyNumberFormat="1" applyFont="1" applyBorder="1" applyAlignment="1">
      <alignment horizontal="center"/>
    </xf>
    <xf numFmtId="176" fontId="4" fillId="0" borderId="11" xfId="0" applyNumberFormat="1" applyFont="1" applyBorder="1" applyAlignment="1">
      <alignment horizontal="center"/>
    </xf>
    <xf numFmtId="176" fontId="4" fillId="0" borderId="19" xfId="0" applyNumberFormat="1" applyFont="1" applyBorder="1" applyAlignment="1">
      <alignment horizontal="center"/>
    </xf>
    <xf numFmtId="176" fontId="4" fillId="0" borderId="0" xfId="0" applyNumberFormat="1" applyFont="1" applyAlignment="1">
      <alignment horizontal="center"/>
    </xf>
    <xf numFmtId="2" fontId="11" fillId="35" borderId="14" xfId="0" applyNumberFormat="1" applyFont="1" applyFill="1" applyBorder="1" applyAlignment="1">
      <alignment horizontal="center" vertical="center" wrapText="1"/>
    </xf>
    <xf numFmtId="0" fontId="4" fillId="33" borderId="14" xfId="0" applyFont="1" applyFill="1" applyBorder="1" applyAlignment="1">
      <alignment horizontal="center"/>
    </xf>
    <xf numFmtId="0" fontId="4" fillId="33" borderId="15" xfId="0" applyFont="1" applyFill="1" applyBorder="1" applyAlignment="1">
      <alignment horizontal="center"/>
    </xf>
    <xf numFmtId="0" fontId="4" fillId="33" borderId="16" xfId="0" applyFont="1" applyFill="1" applyBorder="1" applyAlignment="1">
      <alignment horizontal="center"/>
    </xf>
    <xf numFmtId="0" fontId="4" fillId="33" borderId="17" xfId="0" applyFont="1" applyFill="1" applyBorder="1" applyAlignment="1">
      <alignment horizontal="center"/>
    </xf>
    <xf numFmtId="0" fontId="4" fillId="33" borderId="18" xfId="0" applyFont="1" applyFill="1" applyBorder="1" applyAlignment="1">
      <alignment horizontal="center"/>
    </xf>
    <xf numFmtId="0" fontId="4" fillId="33" borderId="11" xfId="0" applyFont="1" applyFill="1" applyBorder="1" applyAlignment="1">
      <alignment horizontal="center"/>
    </xf>
    <xf numFmtId="0" fontId="4" fillId="33" borderId="19" xfId="0" applyFont="1" applyFill="1" applyBorder="1" applyAlignment="1">
      <alignment horizontal="center"/>
    </xf>
    <xf numFmtId="0" fontId="4" fillId="0" borderId="0" xfId="0" applyFont="1" applyAlignment="1">
      <alignment/>
    </xf>
    <xf numFmtId="176" fontId="4" fillId="0" borderId="0" xfId="0" applyNumberFormat="1" applyFont="1" applyAlignment="1">
      <alignment/>
    </xf>
    <xf numFmtId="4" fontId="4" fillId="0" borderId="0" xfId="0" applyNumberFormat="1" applyFont="1" applyAlignment="1">
      <alignment/>
    </xf>
    <xf numFmtId="176" fontId="4" fillId="0" borderId="0" xfId="0" applyNumberFormat="1" applyFont="1" applyBorder="1" applyAlignment="1">
      <alignment/>
    </xf>
    <xf numFmtId="176" fontId="16" fillId="0" borderId="0" xfId="0" applyNumberFormat="1" applyFont="1" applyAlignment="1">
      <alignment/>
    </xf>
    <xf numFmtId="176" fontId="4" fillId="0" borderId="16" xfId="0" applyNumberFormat="1" applyFont="1" applyBorder="1" applyAlignment="1">
      <alignment/>
    </xf>
    <xf numFmtId="1" fontId="4" fillId="0" borderId="0" xfId="0" applyNumberFormat="1" applyFont="1" applyAlignment="1">
      <alignment/>
    </xf>
    <xf numFmtId="1" fontId="4" fillId="0" borderId="16" xfId="0" applyNumberFormat="1" applyFont="1" applyBorder="1" applyAlignment="1">
      <alignment/>
    </xf>
    <xf numFmtId="178" fontId="4" fillId="0" borderId="0" xfId="0" applyNumberFormat="1" applyFont="1" applyAlignment="1">
      <alignment/>
    </xf>
    <xf numFmtId="178" fontId="4" fillId="0" borderId="14"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17" xfId="0" applyNumberFormat="1" applyFont="1" applyBorder="1" applyAlignment="1">
      <alignment horizontal="center" vertical="center"/>
    </xf>
    <xf numFmtId="176" fontId="17" fillId="0" borderId="11" xfId="0" applyNumberFormat="1" applyFont="1" applyBorder="1" applyAlignment="1">
      <alignment horizontal="center" vertical="center"/>
    </xf>
    <xf numFmtId="176" fontId="17" fillId="0" borderId="16" xfId="0" applyNumberFormat="1" applyFont="1" applyBorder="1" applyAlignment="1">
      <alignment horizontal="center" vertical="center"/>
    </xf>
    <xf numFmtId="2" fontId="4" fillId="0" borderId="11" xfId="0" applyNumberFormat="1" applyFont="1" applyBorder="1" applyAlignment="1">
      <alignment horizontal="center" vertical="center"/>
    </xf>
    <xf numFmtId="2" fontId="4" fillId="0" borderId="16" xfId="0" applyNumberFormat="1" applyFont="1" applyBorder="1" applyAlignment="1">
      <alignment horizontal="center" vertical="center"/>
    </xf>
    <xf numFmtId="2" fontId="4" fillId="0" borderId="19" xfId="0" applyNumberFormat="1" applyFont="1" applyBorder="1" applyAlignment="1">
      <alignment horizontal="center" vertical="center"/>
    </xf>
    <xf numFmtId="2" fontId="4" fillId="0" borderId="17" xfId="0" applyNumberFormat="1" applyFont="1" applyBorder="1" applyAlignment="1">
      <alignment horizontal="center" vertical="center"/>
    </xf>
    <xf numFmtId="2" fontId="4" fillId="0" borderId="0" xfId="0" applyNumberFormat="1" applyFont="1" applyAlignment="1">
      <alignment horizontal="center" vertical="center"/>
    </xf>
    <xf numFmtId="1" fontId="11" fillId="35" borderId="21"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wrapText="1"/>
    </xf>
    <xf numFmtId="178" fontId="4" fillId="33" borderId="17" xfId="0" applyNumberFormat="1" applyFont="1" applyFill="1" applyBorder="1" applyAlignment="1">
      <alignment horizontal="center" vertical="center"/>
    </xf>
    <xf numFmtId="178" fontId="4" fillId="33" borderId="15" xfId="0" applyNumberFormat="1" applyFont="1" applyFill="1" applyBorder="1" applyAlignment="1">
      <alignment horizontal="center" vertical="center"/>
    </xf>
    <xf numFmtId="178" fontId="4" fillId="33" borderId="16" xfId="0" applyNumberFormat="1" applyFont="1" applyFill="1" applyBorder="1" applyAlignment="1">
      <alignment horizontal="center" vertical="center"/>
    </xf>
    <xf numFmtId="0" fontId="9" fillId="0" borderId="0" xfId="0" applyFont="1" applyAlignment="1">
      <alignment vertical="center" wrapText="1"/>
    </xf>
    <xf numFmtId="0" fontId="11" fillId="35" borderId="0" xfId="0" applyFont="1" applyFill="1" applyAlignment="1">
      <alignment horizontal="center" vertical="center" wrapText="1"/>
    </xf>
    <xf numFmtId="17" fontId="11" fillId="35" borderId="0" xfId="0" applyNumberFormat="1" applyFont="1" applyFill="1" applyAlignment="1" quotePrefix="1">
      <alignment horizontal="center" vertical="center"/>
    </xf>
    <xf numFmtId="0" fontId="11" fillId="35" borderId="0" xfId="0" applyFont="1" applyFill="1" applyAlignment="1" quotePrefix="1">
      <alignment horizontal="center" vertical="center"/>
    </xf>
    <xf numFmtId="0" fontId="9" fillId="33" borderId="0" xfId="0" applyFont="1" applyFill="1" applyAlignment="1">
      <alignment horizontal="center"/>
    </xf>
    <xf numFmtId="1" fontId="11" fillId="35" borderId="22" xfId="0" applyNumberFormat="1" applyFont="1" applyFill="1" applyBorder="1" applyAlignment="1">
      <alignment horizontal="center" vertical="center"/>
    </xf>
    <xf numFmtId="1" fontId="11" fillId="35" borderId="0" xfId="0" applyNumberFormat="1" applyFont="1" applyFill="1" applyBorder="1" applyAlignment="1" applyProtection="1">
      <alignment horizontal="center" vertical="center"/>
      <protection locked="0"/>
    </xf>
    <xf numFmtId="2" fontId="4" fillId="0" borderId="23" xfId="0" applyNumberFormat="1" applyFont="1" applyBorder="1" applyAlignment="1">
      <alignment horizontal="center" vertical="center"/>
    </xf>
    <xf numFmtId="2" fontId="4" fillId="0" borderId="24" xfId="0" applyNumberFormat="1" applyFont="1" applyBorder="1" applyAlignment="1">
      <alignment horizontal="center" vertical="center"/>
    </xf>
    <xf numFmtId="2" fontId="4" fillId="0" borderId="15" xfId="0" applyNumberFormat="1" applyFont="1" applyBorder="1" applyAlignment="1">
      <alignment horizontal="center" vertical="center"/>
    </xf>
    <xf numFmtId="2" fontId="4" fillId="0" borderId="0" xfId="0" applyNumberFormat="1" applyFont="1" applyBorder="1" applyAlignment="1">
      <alignment horizontal="center" vertical="center"/>
    </xf>
    <xf numFmtId="1" fontId="11" fillId="35" borderId="25" xfId="0" applyNumberFormat="1" applyFont="1" applyFill="1" applyBorder="1" applyAlignment="1">
      <alignment horizontal="center" vertical="center"/>
    </xf>
    <xf numFmtId="1" fontId="11" fillId="35" borderId="16" xfId="0" applyNumberFormat="1" applyFont="1" applyFill="1" applyBorder="1" applyAlignment="1" applyProtection="1">
      <alignment horizontal="center" vertical="center"/>
      <protection locked="0"/>
    </xf>
    <xf numFmtId="176" fontId="4" fillId="0" borderId="0" xfId="0" applyNumberFormat="1" applyFont="1" applyAlignment="1">
      <alignment/>
    </xf>
    <xf numFmtId="0" fontId="12" fillId="34" borderId="0" xfId="0" applyFont="1" applyFill="1" applyAlignment="1">
      <alignment horizontal="left" vertical="center" wrapText="1"/>
    </xf>
    <xf numFmtId="0" fontId="9" fillId="33" borderId="0" xfId="0" applyFont="1" applyFill="1" applyAlignment="1">
      <alignment horizontal="left"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4" fillId="0" borderId="0" xfId="0" applyFont="1" applyAlignment="1">
      <alignment wrapText="1"/>
    </xf>
    <xf numFmtId="0" fontId="12" fillId="34" borderId="0" xfId="0" applyFont="1" applyFill="1" applyAlignment="1">
      <alignment horizontal="left" wrapText="1"/>
    </xf>
    <xf numFmtId="0" fontId="10" fillId="34" borderId="0" xfId="0" applyFont="1" applyFill="1" applyAlignment="1">
      <alignment horizontal="left" vertical="center" wrapText="1"/>
    </xf>
    <xf numFmtId="0" fontId="10" fillId="34" borderId="0" xfId="0" applyFont="1" applyFill="1" applyAlignment="1" quotePrefix="1">
      <alignment horizontal="left" vertical="center" wrapText="1"/>
    </xf>
    <xf numFmtId="0" fontId="9" fillId="33" borderId="0" xfId="0" applyFont="1" applyFill="1" applyAlignment="1">
      <alignment horizontal="left" vertical="center" wrapText="1"/>
    </xf>
    <xf numFmtId="0" fontId="14" fillId="34" borderId="0" xfId="0" applyFont="1" applyFill="1" applyAlignment="1">
      <alignment horizontal="left" vertical="center" wrapText="1"/>
    </xf>
    <xf numFmtId="0" fontId="9" fillId="36" borderId="0" xfId="0" applyFont="1" applyFill="1" applyAlignment="1">
      <alignment wrapText="1"/>
    </xf>
    <xf numFmtId="0" fontId="4" fillId="36" borderId="0" xfId="0" applyFont="1" applyFill="1" applyAlignment="1">
      <alignment wrapText="1"/>
    </xf>
    <xf numFmtId="0" fontId="4" fillId="0" borderId="0" xfId="0" applyFont="1" applyAlignment="1">
      <alignment horizontal="left" vertical="center" wrapText="1"/>
    </xf>
    <xf numFmtId="0" fontId="13" fillId="34" borderId="0" xfId="45" applyFont="1" applyFill="1" applyAlignment="1" applyProtection="1">
      <alignment horizontal="left" vertical="center" wrapText="1"/>
      <protection/>
    </xf>
    <xf numFmtId="0" fontId="12" fillId="34" borderId="0" xfId="0" applyFont="1" applyFill="1" applyAlignment="1">
      <alignment horizontal="left" vertical="center" wrapText="1"/>
    </xf>
    <xf numFmtId="0" fontId="9" fillId="36" borderId="0" xfId="0" applyFont="1" applyFill="1" applyAlignment="1">
      <alignment horizontal="left" wrapText="1"/>
    </xf>
    <xf numFmtId="200" fontId="4" fillId="34" borderId="0" xfId="0" applyNumberFormat="1" applyFont="1" applyFill="1" applyBorder="1" applyAlignment="1">
      <alignment horizontal="left" wrapText="1"/>
    </xf>
    <xf numFmtId="176" fontId="11" fillId="35" borderId="27" xfId="0" applyNumberFormat="1" applyFont="1" applyFill="1" applyBorder="1" applyAlignment="1">
      <alignment horizontal="center" vertical="center"/>
    </xf>
    <xf numFmtId="176" fontId="11" fillId="35" borderId="22" xfId="0" applyNumberFormat="1" applyFont="1" applyFill="1" applyBorder="1" applyAlignment="1">
      <alignment horizontal="center" vertical="center"/>
    </xf>
    <xf numFmtId="176" fontId="11" fillId="35" borderId="12" xfId="0" applyNumberFormat="1" applyFont="1" applyFill="1" applyBorder="1" applyAlignment="1">
      <alignment horizontal="center" vertical="center"/>
    </xf>
    <xf numFmtId="0" fontId="4" fillId="34" borderId="0" xfId="0" applyFont="1" applyFill="1" applyAlignment="1">
      <alignment horizontal="left" wrapText="1"/>
    </xf>
    <xf numFmtId="0" fontId="4" fillId="34" borderId="0" xfId="0" applyFont="1" applyFill="1" applyAlignment="1">
      <alignment horizontal="left" vertical="center" wrapText="1"/>
    </xf>
    <xf numFmtId="200" fontId="9" fillId="33" borderId="0" xfId="0" applyNumberFormat="1" applyFont="1" applyFill="1"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Graphique 1  
Répartition des salariés des établissements de 10 salariés et plus selon la durée hebdomadaire du travail</a:t>
            </a:r>
          </a:p>
        </c:rich>
      </c:tx>
      <c:layout/>
      <c:spPr>
        <a:noFill/>
        <a:ln>
          <a:noFill/>
        </a:ln>
      </c:spPr>
    </c:title>
    <c:plotArea>
      <c:layout/>
      <c:areaChart>
        <c:grouping val="percentStacked"/>
        <c:varyColors val="0"/>
        <c:ser>
          <c:idx val="0"/>
          <c:order val="0"/>
          <c:tx>
            <c:v>Entre 32 et moins de 35 heures</c:v>
          </c:tx>
          <c:spPr>
            <a:solidFill>
              <a:srgbClr val="808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1.8</c:v>
              </c:pt>
              <c:pt idx="1">
                <c:v>2</c:v>
              </c:pt>
              <c:pt idx="2">
                <c:v>2.2</c:v>
              </c:pt>
              <c:pt idx="3">
                <c:v>3.2</c:v>
              </c:pt>
              <c:pt idx="4">
                <c:v>3.7</c:v>
              </c:pt>
              <c:pt idx="5">
                <c:v>4.6</c:v>
              </c:pt>
              <c:pt idx="6">
                <c:v>5.1</c:v>
              </c:pt>
              <c:pt idx="7">
                <c:v>5.3</c:v>
              </c:pt>
              <c:pt idx="8">
                <c:v>5.7</c:v>
              </c:pt>
              <c:pt idx="9">
                <c:v>6.1</c:v>
              </c:pt>
              <c:pt idx="10">
                <c:v>6.8</c:v>
              </c:pt>
              <c:pt idx="11">
                <c:v>6.5</c:v>
              </c:pt>
              <c:pt idx="12">
                <c:v>6.2</c:v>
              </c:pt>
              <c:pt idx="13">
                <c:v>6</c:v>
              </c:pt>
              <c:pt idx="14">
                <c:v>6</c:v>
              </c:pt>
              <c:pt idx="15">
                <c:v>6</c:v>
              </c:pt>
              <c:pt idx="16">
                <c:v>6</c:v>
              </c:pt>
              <c:pt idx="17">
                <c:v>6</c:v>
              </c:pt>
              <c:pt idx="18">
                <c:v>5.9</c:v>
              </c:pt>
              <c:pt idx="19">
                <c:v>6</c:v>
              </c:pt>
              <c:pt idx="20">
                <c:v>5.5</c:v>
              </c:pt>
              <c:pt idx="21">
                <c:v>5.3</c:v>
              </c:pt>
              <c:pt idx="22">
                <c:v>5.2</c:v>
              </c:pt>
              <c:pt idx="23">
                <c:v>5.4</c:v>
              </c:pt>
              <c:pt idx="24">
                <c:v>5.5</c:v>
              </c:pt>
              <c:pt idx="25">
                <c:v>5.4</c:v>
              </c:pt>
              <c:pt idx="26">
                <c:v>5.3</c:v>
              </c:pt>
              <c:pt idx="27">
                <c:v>5.2</c:v>
              </c:pt>
              <c:pt idx="28">
                <c:v>5</c:v>
              </c:pt>
              <c:pt idx="29">
                <c:v>4.6</c:v>
              </c:pt>
              <c:pt idx="30">
                <c:v>4.8</c:v>
              </c:pt>
              <c:pt idx="31">
                <c:v>4.7</c:v>
              </c:pt>
            </c:numLit>
          </c:val>
        </c:ser>
        <c:ser>
          <c:idx val="1"/>
          <c:order val="1"/>
          <c:tx>
            <c:v>Entre 35 et moins de 36 heures</c:v>
          </c:tx>
          <c:spPr>
            <a:solidFill>
              <a:srgbClr val="80206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4.5</c:v>
              </c:pt>
              <c:pt idx="1">
                <c:v>5.3</c:v>
              </c:pt>
              <c:pt idx="2">
                <c:v>6.8</c:v>
              </c:pt>
              <c:pt idx="3">
                <c:v>11.8</c:v>
              </c:pt>
              <c:pt idx="4">
                <c:v>19.4</c:v>
              </c:pt>
              <c:pt idx="5">
                <c:v>37.9</c:v>
              </c:pt>
              <c:pt idx="6">
                <c:v>43.5</c:v>
              </c:pt>
              <c:pt idx="7">
                <c:v>47.5</c:v>
              </c:pt>
              <c:pt idx="8">
                <c:v>50.7</c:v>
              </c:pt>
              <c:pt idx="9">
                <c:v>58.7</c:v>
              </c:pt>
              <c:pt idx="10">
                <c:v>60.4</c:v>
              </c:pt>
              <c:pt idx="11">
                <c:v>62.1</c:v>
              </c:pt>
              <c:pt idx="12">
                <c:v>63.8</c:v>
              </c:pt>
              <c:pt idx="13">
                <c:v>70.4</c:v>
              </c:pt>
              <c:pt idx="14">
                <c:v>72.2</c:v>
              </c:pt>
              <c:pt idx="15">
                <c:v>73.6</c:v>
              </c:pt>
              <c:pt idx="16">
                <c:v>73.9</c:v>
              </c:pt>
              <c:pt idx="17">
                <c:v>74</c:v>
              </c:pt>
              <c:pt idx="18">
                <c:v>74.1</c:v>
              </c:pt>
              <c:pt idx="19">
                <c:v>74.2</c:v>
              </c:pt>
              <c:pt idx="20">
                <c:v>74.4</c:v>
              </c:pt>
              <c:pt idx="21">
                <c:v>74.5</c:v>
              </c:pt>
              <c:pt idx="22">
                <c:v>74</c:v>
              </c:pt>
              <c:pt idx="23">
                <c:v>73.9</c:v>
              </c:pt>
              <c:pt idx="24">
                <c:v>73.9</c:v>
              </c:pt>
              <c:pt idx="25">
                <c:v>74</c:v>
              </c:pt>
              <c:pt idx="26">
                <c:v>73.9</c:v>
              </c:pt>
              <c:pt idx="27">
                <c:v>74.1</c:v>
              </c:pt>
              <c:pt idx="28">
                <c:v>76</c:v>
              </c:pt>
              <c:pt idx="29">
                <c:v>76.6</c:v>
              </c:pt>
              <c:pt idx="30">
                <c:v>76.9</c:v>
              </c:pt>
              <c:pt idx="31">
                <c:v>76.9</c:v>
              </c:pt>
            </c:numLit>
          </c:val>
        </c:ser>
        <c:ser>
          <c:idx val="2"/>
          <c:order val="2"/>
          <c:tx>
            <c:v>Entre 36 et moins de 38 heures</c:v>
          </c:tx>
          <c:spPr>
            <a:solidFill>
              <a:srgbClr val="FFFF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4.4</c:v>
              </c:pt>
              <c:pt idx="1">
                <c:v>4.5</c:v>
              </c:pt>
              <c:pt idx="2">
                <c:v>4.9</c:v>
              </c:pt>
              <c:pt idx="3">
                <c:v>5</c:v>
              </c:pt>
              <c:pt idx="4">
                <c:v>5.4</c:v>
              </c:pt>
              <c:pt idx="5">
                <c:v>7.9</c:v>
              </c:pt>
              <c:pt idx="6">
                <c:v>8.1</c:v>
              </c:pt>
              <c:pt idx="7">
                <c:v>8</c:v>
              </c:pt>
              <c:pt idx="8">
                <c:v>7.4</c:v>
              </c:pt>
              <c:pt idx="9">
                <c:v>8.6</c:v>
              </c:pt>
              <c:pt idx="10">
                <c:v>8.7</c:v>
              </c:pt>
              <c:pt idx="11">
                <c:v>8.2</c:v>
              </c:pt>
              <c:pt idx="12">
                <c:v>8</c:v>
              </c:pt>
              <c:pt idx="13">
                <c:v>8.4</c:v>
              </c:pt>
              <c:pt idx="14">
                <c:v>7.8</c:v>
              </c:pt>
              <c:pt idx="15">
                <c:v>7.1</c:v>
              </c:pt>
              <c:pt idx="16">
                <c:v>7</c:v>
              </c:pt>
              <c:pt idx="17">
                <c:v>7</c:v>
              </c:pt>
              <c:pt idx="18">
                <c:v>7.2</c:v>
              </c:pt>
              <c:pt idx="19">
                <c:v>6.8</c:v>
              </c:pt>
              <c:pt idx="20">
                <c:v>7.2</c:v>
              </c:pt>
              <c:pt idx="21">
                <c:v>7.4</c:v>
              </c:pt>
              <c:pt idx="22">
                <c:v>7.9</c:v>
              </c:pt>
              <c:pt idx="23">
                <c:v>7.9</c:v>
              </c:pt>
              <c:pt idx="24">
                <c:v>7.8</c:v>
              </c:pt>
              <c:pt idx="25">
                <c:v>8.1</c:v>
              </c:pt>
              <c:pt idx="26">
                <c:v>8.1</c:v>
              </c:pt>
              <c:pt idx="27">
                <c:v>8.2</c:v>
              </c:pt>
              <c:pt idx="28">
                <c:v>6.9</c:v>
              </c:pt>
              <c:pt idx="29">
                <c:v>7.1</c:v>
              </c:pt>
              <c:pt idx="30">
                <c:v>6.7</c:v>
              </c:pt>
              <c:pt idx="31">
                <c:v>6.7</c:v>
              </c:pt>
            </c:numLit>
          </c:val>
        </c:ser>
        <c:ser>
          <c:idx val="3"/>
          <c:order val="3"/>
          <c:tx>
            <c:v>Entre 38 et moins de 39 heures</c:v>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22.3</c:v>
              </c:pt>
              <c:pt idx="1">
                <c:v>22.2</c:v>
              </c:pt>
              <c:pt idx="2">
                <c:v>21</c:v>
              </c:pt>
              <c:pt idx="3">
                <c:v>21.1</c:v>
              </c:pt>
              <c:pt idx="4">
                <c:v>15.3</c:v>
              </c:pt>
              <c:pt idx="5">
                <c:v>9.9</c:v>
              </c:pt>
              <c:pt idx="6">
                <c:v>8.8</c:v>
              </c:pt>
              <c:pt idx="7">
                <c:v>7</c:v>
              </c:pt>
              <c:pt idx="8">
                <c:v>5.9</c:v>
              </c:pt>
              <c:pt idx="9">
                <c:v>3.8</c:v>
              </c:pt>
              <c:pt idx="10">
                <c:v>3.4</c:v>
              </c:pt>
              <c:pt idx="11">
                <c:v>2.9</c:v>
              </c:pt>
              <c:pt idx="12">
                <c:v>2.6</c:v>
              </c:pt>
              <c:pt idx="13">
                <c:v>2.9</c:v>
              </c:pt>
              <c:pt idx="14">
                <c:v>2.8</c:v>
              </c:pt>
              <c:pt idx="15">
                <c:v>2.6</c:v>
              </c:pt>
              <c:pt idx="16">
                <c:v>2.7</c:v>
              </c:pt>
              <c:pt idx="17">
                <c:v>2.7</c:v>
              </c:pt>
              <c:pt idx="18">
                <c:v>2.7</c:v>
              </c:pt>
              <c:pt idx="19">
                <c:v>2.8</c:v>
              </c:pt>
              <c:pt idx="20">
                <c:v>2.6</c:v>
              </c:pt>
              <c:pt idx="21">
                <c:v>2.6</c:v>
              </c:pt>
              <c:pt idx="22">
                <c:v>2.7</c:v>
              </c:pt>
              <c:pt idx="23">
                <c:v>2.7</c:v>
              </c:pt>
              <c:pt idx="24">
                <c:v>2.5</c:v>
              </c:pt>
              <c:pt idx="25">
                <c:v>2.4</c:v>
              </c:pt>
              <c:pt idx="26">
                <c:v>2.5</c:v>
              </c:pt>
              <c:pt idx="27">
                <c:v>2.5</c:v>
              </c:pt>
              <c:pt idx="28">
                <c:v>2.5</c:v>
              </c:pt>
              <c:pt idx="29">
                <c:v>2.3</c:v>
              </c:pt>
              <c:pt idx="30">
                <c:v>2.2</c:v>
              </c:pt>
              <c:pt idx="31">
                <c:v>2.3</c:v>
              </c:pt>
            </c:numLit>
          </c:val>
        </c:ser>
        <c:ser>
          <c:idx val="4"/>
          <c:order val="4"/>
          <c:tx>
            <c:v>Entre 39 et moins de 40 heures</c:v>
          </c:tx>
          <c:spPr>
            <a:solidFill>
              <a:srgbClr val="600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59.6</c:v>
              </c:pt>
              <c:pt idx="1">
                <c:v>58.6</c:v>
              </c:pt>
              <c:pt idx="2">
                <c:v>58.2</c:v>
              </c:pt>
              <c:pt idx="3">
                <c:v>52.4</c:v>
              </c:pt>
              <c:pt idx="4">
                <c:v>49.7</c:v>
              </c:pt>
              <c:pt idx="5">
                <c:v>34.4</c:v>
              </c:pt>
              <c:pt idx="6">
                <c:v>29.8</c:v>
              </c:pt>
              <c:pt idx="7">
                <c:v>27.8</c:v>
              </c:pt>
              <c:pt idx="8">
                <c:v>26.3</c:v>
              </c:pt>
              <c:pt idx="9">
                <c:v>19.3</c:v>
              </c:pt>
              <c:pt idx="10">
                <c:v>17.2</c:v>
              </c:pt>
              <c:pt idx="11">
                <c:v>17</c:v>
              </c:pt>
              <c:pt idx="12">
                <c:v>16.2</c:v>
              </c:pt>
              <c:pt idx="13">
                <c:v>9.8</c:v>
              </c:pt>
              <c:pt idx="14">
                <c:v>8.8</c:v>
              </c:pt>
              <c:pt idx="15">
                <c:v>8.3</c:v>
              </c:pt>
              <c:pt idx="16">
                <c:v>8</c:v>
              </c:pt>
              <c:pt idx="17">
                <c:v>7.9</c:v>
              </c:pt>
              <c:pt idx="18">
                <c:v>7.8</c:v>
              </c:pt>
              <c:pt idx="19">
                <c:v>7.8</c:v>
              </c:pt>
              <c:pt idx="20">
                <c:v>7.9</c:v>
              </c:pt>
              <c:pt idx="21">
                <c:v>8.3</c:v>
              </c:pt>
              <c:pt idx="22">
                <c:v>8.4</c:v>
              </c:pt>
              <c:pt idx="23">
                <c:v>8.4</c:v>
              </c:pt>
              <c:pt idx="24">
                <c:v>8.5</c:v>
              </c:pt>
              <c:pt idx="25">
                <c:v>8.4</c:v>
              </c:pt>
              <c:pt idx="26">
                <c:v>8.4</c:v>
              </c:pt>
              <c:pt idx="27">
                <c:v>8.3</c:v>
              </c:pt>
              <c:pt idx="28">
                <c:v>7.9</c:v>
              </c:pt>
              <c:pt idx="29">
                <c:v>7.7</c:v>
              </c:pt>
              <c:pt idx="30">
                <c:v>7.7</c:v>
              </c:pt>
              <c:pt idx="31">
                <c:v>7.7</c:v>
              </c:pt>
            </c:numLit>
          </c:val>
        </c:ser>
        <c:ser>
          <c:idx val="5"/>
          <c:order val="5"/>
          <c:tx>
            <c:v>40 heures ou plus</c:v>
          </c:tx>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7.4</c:v>
              </c:pt>
              <c:pt idx="1">
                <c:v>7.4</c:v>
              </c:pt>
              <c:pt idx="2">
                <c:v>6.9</c:v>
              </c:pt>
              <c:pt idx="3">
                <c:v>6.5</c:v>
              </c:pt>
              <c:pt idx="4">
                <c:v>6.5</c:v>
              </c:pt>
              <c:pt idx="5">
                <c:v>5.3</c:v>
              </c:pt>
              <c:pt idx="6">
                <c:v>4.7</c:v>
              </c:pt>
              <c:pt idx="7">
                <c:v>4.4</c:v>
              </c:pt>
              <c:pt idx="8">
                <c:v>4</c:v>
              </c:pt>
              <c:pt idx="9">
                <c:v>3.5</c:v>
              </c:pt>
              <c:pt idx="10">
                <c:v>3.5</c:v>
              </c:pt>
              <c:pt idx="11">
                <c:v>3.3</c:v>
              </c:pt>
              <c:pt idx="12">
                <c:v>3.2</c:v>
              </c:pt>
              <c:pt idx="13">
                <c:v>2.5</c:v>
              </c:pt>
              <c:pt idx="14">
                <c:v>2.4</c:v>
              </c:pt>
              <c:pt idx="15">
                <c:v>2.4</c:v>
              </c:pt>
              <c:pt idx="16">
                <c:v>2.4</c:v>
              </c:pt>
              <c:pt idx="17">
                <c:v>2.4</c:v>
              </c:pt>
              <c:pt idx="18">
                <c:v>2.3</c:v>
              </c:pt>
              <c:pt idx="19">
                <c:v>2.4</c:v>
              </c:pt>
              <c:pt idx="20">
                <c:v>2.4</c:v>
              </c:pt>
              <c:pt idx="21">
                <c:v>1.9</c:v>
              </c:pt>
              <c:pt idx="22">
                <c:v>1.8</c:v>
              </c:pt>
              <c:pt idx="23">
                <c:v>1.7</c:v>
              </c:pt>
              <c:pt idx="24">
                <c:v>1.8</c:v>
              </c:pt>
              <c:pt idx="25">
                <c:v>1.7</c:v>
              </c:pt>
              <c:pt idx="26">
                <c:v>1.8</c:v>
              </c:pt>
              <c:pt idx="27">
                <c:v>1.7</c:v>
              </c:pt>
              <c:pt idx="28">
                <c:v>1.7</c:v>
              </c:pt>
              <c:pt idx="29">
                <c:v>1.7</c:v>
              </c:pt>
              <c:pt idx="30">
                <c:v>1.7</c:v>
              </c:pt>
              <c:pt idx="31">
                <c:v>1.7</c:v>
              </c:pt>
            </c:numLit>
          </c:val>
        </c:ser>
        <c:axId val="64539543"/>
        <c:axId val="43984976"/>
      </c:areaChart>
      <c:catAx>
        <c:axId val="6453954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43984976"/>
        <c:crosses val="autoZero"/>
        <c:auto val="0"/>
        <c:lblOffset val="100"/>
        <c:tickLblSkip val="36"/>
        <c:noMultiLvlLbl val="0"/>
      </c:catAx>
      <c:valAx>
        <c:axId val="439849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539543"/>
        <c:crossesAt val="1"/>
        <c:crossBetween val="midCat"/>
        <c:dispUnits/>
      </c:valAx>
      <c:spPr>
        <a:solidFill>
          <a:srgbClr val="C0C0C0"/>
        </a:solid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Tertiaire principalement
marchand (EJ à EP)</a:t>
            </a:r>
          </a:p>
        </c:rich>
      </c:tx>
      <c:layout/>
      <c:spPr>
        <a:solidFill>
          <a:srgbClr val="FFFFFF"/>
        </a:solidFill>
        <a:ln w="3175">
          <a:noFill/>
        </a:ln>
      </c:spPr>
    </c:title>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Séries_longues!$A$7:$A$163</c:f>
              <c:strCache/>
            </c:strRef>
          </c:cat>
          <c:val>
            <c:numRef>
              <c:f>Séries_longues!#REF!</c:f>
              <c:numCache>
                <c:ptCount val="1"/>
                <c:pt idx="0">
                  <c:v>1</c:v>
                </c:pt>
              </c:numCache>
            </c:numRef>
          </c:val>
          <c:smooth val="0"/>
        </c:ser>
        <c:marker val="1"/>
        <c:axId val="60320465"/>
        <c:axId val="6013274"/>
      </c:lineChart>
      <c:dateAx>
        <c:axId val="60320465"/>
        <c:scaling>
          <c:orientation val="minMax"/>
          <c:max val="39783"/>
        </c:scaling>
        <c:axPos val="b"/>
        <c:majorGridlines>
          <c:spPr>
            <a:ln w="3175">
              <a:solidFill>
                <a:srgbClr val="000000"/>
              </a:solidFill>
            </a:ln>
          </c:spPr>
        </c:majorGridlines>
        <c:delete val="0"/>
        <c:numFmt formatCode="mmm\ yy" sourceLinked="0"/>
        <c:majorTickMark val="out"/>
        <c:minorTickMark val="none"/>
        <c:tickLblPos val="nextTo"/>
        <c:spPr>
          <a:ln w="3175">
            <a:solidFill>
              <a:srgbClr val="000000"/>
            </a:solidFill>
          </a:ln>
        </c:spPr>
        <c:txPr>
          <a:bodyPr vert="horz" rot="-2700000"/>
          <a:lstStyle/>
          <a:p>
            <a:pPr>
              <a:defRPr lang="en-US" cap="none" sz="125" b="0" i="0" u="none" baseline="0">
                <a:solidFill>
                  <a:srgbClr val="000000"/>
                </a:solidFill>
                <a:latin typeface="Arial"/>
                <a:ea typeface="Arial"/>
                <a:cs typeface="Arial"/>
              </a:defRPr>
            </a:pPr>
          </a:p>
        </c:txPr>
        <c:crossAx val="6013274"/>
        <c:crossesAt val="5000"/>
        <c:auto val="0"/>
        <c:baseTimeUnit val="days"/>
        <c:majorUnit val="3"/>
        <c:majorTimeUnit val="years"/>
        <c:minorUnit val="1"/>
        <c:minorTimeUnit val="years"/>
        <c:noMultiLvlLbl val="0"/>
      </c:dateAx>
      <c:valAx>
        <c:axId val="6013274"/>
        <c:scaling>
          <c:orientation val="minMax"/>
          <c:max val="11000"/>
          <c:min val="50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60320465"/>
        <c:crossesAt val="1"/>
        <c:crossBetween val="between"/>
        <c:dispUnits/>
        <c:majorUnit val="1000"/>
        <c:minorUnit val="50"/>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0</xdr:col>
      <xdr:colOff>0</xdr:colOff>
      <xdr:row>63</xdr:row>
      <xdr:rowOff>0</xdr:rowOff>
    </xdr:to>
    <xdr:graphicFrame>
      <xdr:nvGraphicFramePr>
        <xdr:cNvPr id="1" name="Chart 1"/>
        <xdr:cNvGraphicFramePr/>
      </xdr:nvGraphicFramePr>
      <xdr:xfrm>
        <a:off x="0" y="10267950"/>
        <a:ext cx="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-0.02175</cdr:y>
    </cdr:from>
    <cdr:to>
      <cdr:x>1</cdr:x>
      <cdr:y>0.2615</cdr:y>
    </cdr:to>
    <cdr:sp>
      <cdr:nvSpPr>
        <cdr:cNvPr id="1" name="Text Box 1"/>
        <cdr:cNvSpPr txBox="1">
          <a:spLocks noChangeArrowheads="1"/>
        </cdr:cNvSpPr>
      </cdr:nvSpPr>
      <cdr:spPr>
        <a:xfrm>
          <a:off x="0" y="0"/>
          <a:ext cx="95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a:ea typeface="Arial"/>
              <a:cs typeface="Arial"/>
            </a:rPr>
            <a:t>En milliers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89</xdr:row>
      <xdr:rowOff>0</xdr:rowOff>
    </xdr:from>
    <xdr:to>
      <xdr:col>4</xdr:col>
      <xdr:colOff>9525</xdr:colOff>
      <xdr:row>89</xdr:row>
      <xdr:rowOff>0</xdr:rowOff>
    </xdr:to>
    <xdr:graphicFrame>
      <xdr:nvGraphicFramePr>
        <xdr:cNvPr id="1" name="Chart 1"/>
        <xdr:cNvGraphicFramePr/>
      </xdr:nvGraphicFramePr>
      <xdr:xfrm>
        <a:off x="3648075" y="13001625"/>
        <a:ext cx="952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ravail-emploi.gouv.fr/ACEMO\2010.2(10t1)\Bmstempl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ravail-emploi.gouv.fr/temp\cab%20reparti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ravail-emploi.gouv.fr/Divers\historique%20duree%20et%20r&#233;partit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travail-emploi.gouv.fr/ACEMO\2010.2(10t1)\Repadur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Contrats conclus "/>
      <sheetName val="Contrats en cours sur 5 jours"/>
      <sheetName val="Equivalents-emploi temps plein"/>
      <sheetName val="Intérim annuel (2)"/>
      <sheetName val="Intérim trimestriel "/>
      <sheetName val="Intérim annuel"/>
      <sheetName val="Contrats d intérim conclus "/>
    </sheetNames>
    <sheetDataSet>
      <sheetData sheetId="1">
        <row r="1">
          <cell r="C1">
            <v>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on des dates"/>
    </sheetNames>
    <sheetDataSet>
      <sheetData sheetId="0">
        <row r="3">
          <cell r="G3" t="str">
            <v>00T2</v>
          </cell>
        </row>
        <row r="4">
          <cell r="G4" t="str">
            <v>00T1</v>
          </cell>
        </row>
        <row r="5">
          <cell r="G5" t="str">
            <v>99T4</v>
          </cell>
        </row>
        <row r="6">
          <cell r="G6" t="str">
            <v>99T3</v>
          </cell>
        </row>
        <row r="7">
          <cell r="G7" t="str">
            <v>99T2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ciennes séries"/>
    </sheetNames>
    <sheetDataSet>
      <sheetData sheetId="0">
        <row r="1">
          <cell r="A1" t="str">
            <v>DATE</v>
          </cell>
          <cell r="B1" t="str">
            <v>DUREEOUV</v>
          </cell>
          <cell r="C1" t="str">
            <v>DUREEAUT</v>
          </cell>
          <cell r="D1" t="str">
            <v>DUREEENS</v>
          </cell>
        </row>
        <row r="2">
          <cell r="A2">
            <v>21915</v>
          </cell>
          <cell r="B2">
            <v>45.6</v>
          </cell>
          <cell r="C2">
            <v>44.4</v>
          </cell>
          <cell r="D2">
            <v>45.3</v>
          </cell>
        </row>
        <row r="3">
          <cell r="A3">
            <v>22006</v>
          </cell>
          <cell r="B3">
            <v>46.1</v>
          </cell>
          <cell r="C3">
            <v>44.4</v>
          </cell>
          <cell r="D3">
            <v>45.6</v>
          </cell>
        </row>
        <row r="4">
          <cell r="A4">
            <v>22097</v>
          </cell>
          <cell r="B4">
            <v>46.6</v>
          </cell>
          <cell r="C4">
            <v>44.5</v>
          </cell>
          <cell r="D4">
            <v>45.9</v>
          </cell>
        </row>
        <row r="5">
          <cell r="A5">
            <v>22189</v>
          </cell>
          <cell r="B5">
            <v>46.7</v>
          </cell>
          <cell r="C5">
            <v>44.5</v>
          </cell>
          <cell r="D5">
            <v>46</v>
          </cell>
        </row>
        <row r="6">
          <cell r="A6">
            <v>22281</v>
          </cell>
          <cell r="B6">
            <v>46</v>
          </cell>
          <cell r="C6">
            <v>44.5</v>
          </cell>
          <cell r="D6">
            <v>45.5</v>
          </cell>
        </row>
        <row r="7">
          <cell r="A7">
            <v>22371</v>
          </cell>
          <cell r="B7">
            <v>46.5</v>
          </cell>
          <cell r="C7">
            <v>44.2</v>
          </cell>
          <cell r="D7">
            <v>45.8</v>
          </cell>
        </row>
        <row r="8">
          <cell r="A8">
            <v>22462</v>
          </cell>
          <cell r="B8">
            <v>47</v>
          </cell>
          <cell r="C8">
            <v>44.3</v>
          </cell>
          <cell r="D8">
            <v>46.1</v>
          </cell>
        </row>
        <row r="9">
          <cell r="A9">
            <v>22554</v>
          </cell>
          <cell r="B9">
            <v>46.9</v>
          </cell>
          <cell r="C9">
            <v>44.3</v>
          </cell>
          <cell r="D9">
            <v>46.1</v>
          </cell>
        </row>
        <row r="10">
          <cell r="A10">
            <v>22646</v>
          </cell>
          <cell r="B10">
            <v>46.5</v>
          </cell>
          <cell r="C10">
            <v>44.5</v>
          </cell>
          <cell r="D10">
            <v>45.9</v>
          </cell>
        </row>
        <row r="11">
          <cell r="A11">
            <v>22736</v>
          </cell>
          <cell r="B11">
            <v>46.8</v>
          </cell>
          <cell r="C11">
            <v>44.3</v>
          </cell>
          <cell r="D11">
            <v>46</v>
          </cell>
        </row>
        <row r="12">
          <cell r="A12">
            <v>22827</v>
          </cell>
          <cell r="B12">
            <v>47.2</v>
          </cell>
          <cell r="C12">
            <v>44.4</v>
          </cell>
          <cell r="D12">
            <v>46.3</v>
          </cell>
        </row>
        <row r="13">
          <cell r="A13">
            <v>22919</v>
          </cell>
          <cell r="B13">
            <v>47.1</v>
          </cell>
          <cell r="C13">
            <v>44.4</v>
          </cell>
          <cell r="D13">
            <v>46.2</v>
          </cell>
        </row>
        <row r="14">
          <cell r="A14">
            <v>23011</v>
          </cell>
          <cell r="B14">
            <v>46.5</v>
          </cell>
          <cell r="C14">
            <v>44.3</v>
          </cell>
          <cell r="D14">
            <v>45.8</v>
          </cell>
        </row>
        <row r="15">
          <cell r="A15">
            <v>23101</v>
          </cell>
          <cell r="B15">
            <v>46.8</v>
          </cell>
          <cell r="C15">
            <v>44.2</v>
          </cell>
          <cell r="D15">
            <v>45.9</v>
          </cell>
        </row>
        <row r="16">
          <cell r="A16">
            <v>23192</v>
          </cell>
          <cell r="B16">
            <v>47.3</v>
          </cell>
          <cell r="C16">
            <v>44.1</v>
          </cell>
          <cell r="D16">
            <v>46.3</v>
          </cell>
        </row>
        <row r="17">
          <cell r="A17">
            <v>23284</v>
          </cell>
          <cell r="B17">
            <v>47.3</v>
          </cell>
          <cell r="C17">
            <v>44.2</v>
          </cell>
          <cell r="D17">
            <v>46.3</v>
          </cell>
        </row>
        <row r="18">
          <cell r="A18">
            <v>23376</v>
          </cell>
          <cell r="B18">
            <v>46.5</v>
          </cell>
          <cell r="C18">
            <v>44.2</v>
          </cell>
          <cell r="D18">
            <v>45.8</v>
          </cell>
        </row>
        <row r="19">
          <cell r="A19">
            <v>23467</v>
          </cell>
          <cell r="B19">
            <v>46.6</v>
          </cell>
          <cell r="C19">
            <v>44.1</v>
          </cell>
          <cell r="D19">
            <v>45.8</v>
          </cell>
        </row>
        <row r="20">
          <cell r="A20">
            <v>23558</v>
          </cell>
          <cell r="B20">
            <v>47.2</v>
          </cell>
          <cell r="C20">
            <v>44.1</v>
          </cell>
          <cell r="D20">
            <v>46.2</v>
          </cell>
        </row>
        <row r="21">
          <cell r="A21">
            <v>23650</v>
          </cell>
          <cell r="B21">
            <v>46.9</v>
          </cell>
          <cell r="C21">
            <v>44.1</v>
          </cell>
          <cell r="D21">
            <v>46</v>
          </cell>
        </row>
        <row r="22">
          <cell r="A22">
            <v>23742</v>
          </cell>
          <cell r="B22">
            <v>45.8</v>
          </cell>
          <cell r="C22">
            <v>44</v>
          </cell>
          <cell r="D22">
            <v>45.2</v>
          </cell>
        </row>
        <row r="23">
          <cell r="A23">
            <v>23832</v>
          </cell>
          <cell r="B23">
            <v>46</v>
          </cell>
          <cell r="C23">
            <v>43.9</v>
          </cell>
          <cell r="D23">
            <v>45.4</v>
          </cell>
        </row>
        <row r="24">
          <cell r="A24">
            <v>23923</v>
          </cell>
          <cell r="B24">
            <v>46.7</v>
          </cell>
          <cell r="C24">
            <v>44</v>
          </cell>
          <cell r="D24">
            <v>45.8</v>
          </cell>
        </row>
        <row r="25">
          <cell r="A25">
            <v>24015</v>
          </cell>
          <cell r="B25">
            <v>46.7</v>
          </cell>
          <cell r="C25">
            <v>44.1</v>
          </cell>
          <cell r="D25">
            <v>45.9</v>
          </cell>
        </row>
        <row r="26">
          <cell r="A26">
            <v>24107</v>
          </cell>
          <cell r="B26">
            <v>46.3</v>
          </cell>
          <cell r="C26">
            <v>44.1</v>
          </cell>
          <cell r="D26">
            <v>45.6</v>
          </cell>
        </row>
        <row r="27">
          <cell r="A27">
            <v>24197</v>
          </cell>
          <cell r="B27">
            <v>46.3</v>
          </cell>
          <cell r="C27">
            <v>43.9</v>
          </cell>
          <cell r="D27">
            <v>45.5</v>
          </cell>
        </row>
        <row r="28">
          <cell r="A28">
            <v>24288</v>
          </cell>
          <cell r="B28">
            <v>46.9</v>
          </cell>
          <cell r="C28">
            <v>44</v>
          </cell>
          <cell r="D28">
            <v>46</v>
          </cell>
        </row>
        <row r="29">
          <cell r="A29">
            <v>24380</v>
          </cell>
          <cell r="B29">
            <v>46.9</v>
          </cell>
          <cell r="C29">
            <v>44.1</v>
          </cell>
          <cell r="D29">
            <v>46</v>
          </cell>
        </row>
        <row r="30">
          <cell r="A30">
            <v>24472</v>
          </cell>
          <cell r="B30">
            <v>46.2</v>
          </cell>
          <cell r="C30">
            <v>44.1</v>
          </cell>
          <cell r="D30">
            <v>45.5</v>
          </cell>
        </row>
        <row r="31">
          <cell r="A31">
            <v>24562</v>
          </cell>
          <cell r="B31">
            <v>46.1</v>
          </cell>
          <cell r="C31">
            <v>43.9</v>
          </cell>
          <cell r="D31">
            <v>45.4</v>
          </cell>
        </row>
        <row r="32">
          <cell r="A32">
            <v>24653</v>
          </cell>
          <cell r="B32">
            <v>46.3</v>
          </cell>
          <cell r="C32">
            <v>43.9</v>
          </cell>
          <cell r="D32">
            <v>45.6</v>
          </cell>
        </row>
        <row r="33">
          <cell r="A33">
            <v>24745</v>
          </cell>
          <cell r="B33">
            <v>46.3</v>
          </cell>
          <cell r="C33">
            <v>43.9</v>
          </cell>
          <cell r="D33">
            <v>45.6</v>
          </cell>
        </row>
        <row r="34">
          <cell r="A34">
            <v>24837</v>
          </cell>
          <cell r="B34">
            <v>45.5</v>
          </cell>
          <cell r="C34">
            <v>43.9</v>
          </cell>
          <cell r="D34">
            <v>45</v>
          </cell>
        </row>
        <row r="35">
          <cell r="A35">
            <v>24928</v>
          </cell>
          <cell r="B35">
            <v>45.9</v>
          </cell>
          <cell r="C35">
            <v>43.9</v>
          </cell>
          <cell r="D35">
            <v>45.3</v>
          </cell>
        </row>
        <row r="36">
          <cell r="A36">
            <v>25019</v>
          </cell>
          <cell r="B36">
            <v>46.1</v>
          </cell>
          <cell r="C36">
            <v>43.6</v>
          </cell>
          <cell r="D36">
            <v>45.3</v>
          </cell>
        </row>
        <row r="37">
          <cell r="A37">
            <v>25111</v>
          </cell>
          <cell r="B37">
            <v>46.2</v>
          </cell>
          <cell r="C37">
            <v>43.5</v>
          </cell>
          <cell r="D37">
            <v>45.3</v>
          </cell>
        </row>
        <row r="38">
          <cell r="A38">
            <v>25203</v>
          </cell>
          <cell r="B38">
            <v>45.7</v>
          </cell>
          <cell r="C38">
            <v>43.5</v>
          </cell>
          <cell r="D38">
            <v>45</v>
          </cell>
        </row>
        <row r="39">
          <cell r="A39">
            <v>25293</v>
          </cell>
          <cell r="B39">
            <v>45.9</v>
          </cell>
          <cell r="C39">
            <v>43.3</v>
          </cell>
          <cell r="D39">
            <v>45.1</v>
          </cell>
        </row>
        <row r="40">
          <cell r="A40">
            <v>25384</v>
          </cell>
          <cell r="B40">
            <v>46.2</v>
          </cell>
          <cell r="C40">
            <v>43.2</v>
          </cell>
          <cell r="D40">
            <v>45.2</v>
          </cell>
        </row>
        <row r="41">
          <cell r="A41">
            <v>25476</v>
          </cell>
          <cell r="B41">
            <v>46</v>
          </cell>
          <cell r="C41">
            <v>43.2</v>
          </cell>
          <cell r="D41">
            <v>45.1</v>
          </cell>
        </row>
        <row r="42">
          <cell r="A42">
            <v>25568</v>
          </cell>
          <cell r="B42">
            <v>45.5</v>
          </cell>
          <cell r="C42">
            <v>43.2</v>
          </cell>
          <cell r="D42">
            <v>44.7</v>
          </cell>
        </row>
        <row r="43">
          <cell r="A43">
            <v>25658</v>
          </cell>
          <cell r="B43">
            <v>45.5</v>
          </cell>
          <cell r="C43">
            <v>43</v>
          </cell>
          <cell r="D43">
            <v>44.7</v>
          </cell>
        </row>
        <row r="44">
          <cell r="A44">
            <v>25749</v>
          </cell>
          <cell r="B44">
            <v>45.6</v>
          </cell>
          <cell r="C44">
            <v>42.9</v>
          </cell>
          <cell r="D44">
            <v>44.7</v>
          </cell>
        </row>
        <row r="45">
          <cell r="A45">
            <v>25841</v>
          </cell>
          <cell r="B45">
            <v>45.5</v>
          </cell>
          <cell r="C45">
            <v>42.9</v>
          </cell>
          <cell r="D45">
            <v>44.7</v>
          </cell>
        </row>
        <row r="46">
          <cell r="A46">
            <v>25933</v>
          </cell>
          <cell r="B46">
            <v>45.1</v>
          </cell>
          <cell r="C46">
            <v>42.8</v>
          </cell>
          <cell r="D46">
            <v>44.3</v>
          </cell>
        </row>
        <row r="47">
          <cell r="A47">
            <v>26023</v>
          </cell>
          <cell r="B47">
            <v>45.1</v>
          </cell>
          <cell r="C47">
            <v>42.6</v>
          </cell>
          <cell r="D47">
            <v>44.3</v>
          </cell>
        </row>
        <row r="48">
          <cell r="A48">
            <v>26114</v>
          </cell>
          <cell r="B48">
            <v>45.2</v>
          </cell>
          <cell r="C48">
            <v>42.6</v>
          </cell>
          <cell r="D48">
            <v>44.4</v>
          </cell>
        </row>
        <row r="49">
          <cell r="A49">
            <v>26206</v>
          </cell>
          <cell r="B49">
            <v>45.2</v>
          </cell>
          <cell r="C49">
            <v>42.5</v>
          </cell>
          <cell r="D49">
            <v>44.3</v>
          </cell>
        </row>
        <row r="50">
          <cell r="A50">
            <v>26298</v>
          </cell>
          <cell r="B50">
            <v>44.8</v>
          </cell>
          <cell r="C50">
            <v>42.4</v>
          </cell>
          <cell r="D50">
            <v>44</v>
          </cell>
        </row>
        <row r="51">
          <cell r="A51">
            <v>26389</v>
          </cell>
          <cell r="B51">
            <v>44.7</v>
          </cell>
          <cell r="C51">
            <v>42.3</v>
          </cell>
          <cell r="D51">
            <v>43.9</v>
          </cell>
        </row>
        <row r="52">
          <cell r="A52">
            <v>26480</v>
          </cell>
          <cell r="B52">
            <v>44.7</v>
          </cell>
          <cell r="C52">
            <v>42.2</v>
          </cell>
          <cell r="D52">
            <v>43.9</v>
          </cell>
        </row>
        <row r="53">
          <cell r="A53">
            <v>26572</v>
          </cell>
          <cell r="B53">
            <v>44.9</v>
          </cell>
          <cell r="C53">
            <v>42.4</v>
          </cell>
          <cell r="D53">
            <v>43.9</v>
          </cell>
        </row>
        <row r="54">
          <cell r="A54">
            <v>26664</v>
          </cell>
          <cell r="B54">
            <v>44.3</v>
          </cell>
          <cell r="C54">
            <v>42.3</v>
          </cell>
          <cell r="D54">
            <v>43.6</v>
          </cell>
        </row>
        <row r="55">
          <cell r="A55">
            <v>26754</v>
          </cell>
          <cell r="B55">
            <v>44.5</v>
          </cell>
          <cell r="C55">
            <v>42.1</v>
          </cell>
          <cell r="D55">
            <v>43.5</v>
          </cell>
        </row>
        <row r="56">
          <cell r="A56">
            <v>26845</v>
          </cell>
          <cell r="B56">
            <v>44.5</v>
          </cell>
          <cell r="C56">
            <v>42</v>
          </cell>
          <cell r="D56">
            <v>43.5</v>
          </cell>
        </row>
        <row r="57">
          <cell r="A57">
            <v>26937</v>
          </cell>
          <cell r="B57">
            <v>44.3</v>
          </cell>
          <cell r="C57">
            <v>42</v>
          </cell>
          <cell r="D57">
            <v>43.3</v>
          </cell>
        </row>
        <row r="58">
          <cell r="A58">
            <v>27029</v>
          </cell>
          <cell r="B58">
            <v>43.8</v>
          </cell>
          <cell r="C58">
            <v>41.8</v>
          </cell>
          <cell r="D58">
            <v>43</v>
          </cell>
        </row>
        <row r="59">
          <cell r="A59">
            <v>27119</v>
          </cell>
          <cell r="B59">
            <v>43.9</v>
          </cell>
          <cell r="C59">
            <v>41.7</v>
          </cell>
          <cell r="D59">
            <v>43</v>
          </cell>
        </row>
        <row r="60">
          <cell r="A60">
            <v>27210</v>
          </cell>
          <cell r="B60">
            <v>43.9</v>
          </cell>
          <cell r="C60">
            <v>41.6</v>
          </cell>
          <cell r="D60">
            <v>43</v>
          </cell>
        </row>
        <row r="61">
          <cell r="A61">
            <v>27302</v>
          </cell>
          <cell r="B61">
            <v>43.7</v>
          </cell>
          <cell r="C61">
            <v>41.6</v>
          </cell>
          <cell r="D61">
            <v>42.8</v>
          </cell>
        </row>
        <row r="62">
          <cell r="A62">
            <v>27394</v>
          </cell>
          <cell r="B62">
            <v>42.8</v>
          </cell>
          <cell r="C62">
            <v>41.4</v>
          </cell>
          <cell r="D62">
            <v>42.2</v>
          </cell>
        </row>
        <row r="63">
          <cell r="A63">
            <v>27484</v>
          </cell>
          <cell r="B63">
            <v>42.7</v>
          </cell>
          <cell r="C63">
            <v>41.3</v>
          </cell>
          <cell r="D63">
            <v>42.1</v>
          </cell>
        </row>
        <row r="64">
          <cell r="A64">
            <v>27575</v>
          </cell>
          <cell r="B64">
            <v>42.8</v>
          </cell>
          <cell r="C64">
            <v>41.2</v>
          </cell>
          <cell r="D64">
            <v>42.1</v>
          </cell>
        </row>
        <row r="65">
          <cell r="A65">
            <v>27667</v>
          </cell>
          <cell r="B65">
            <v>42.6</v>
          </cell>
          <cell r="C65">
            <v>41.2</v>
          </cell>
          <cell r="D65">
            <v>42</v>
          </cell>
        </row>
        <row r="66">
          <cell r="A66">
            <v>27759</v>
          </cell>
          <cell r="B66">
            <v>42.3</v>
          </cell>
          <cell r="C66">
            <v>41.1</v>
          </cell>
          <cell r="D66">
            <v>41.8</v>
          </cell>
        </row>
        <row r="67">
          <cell r="A67">
            <v>27850</v>
          </cell>
          <cell r="B67">
            <v>42.6</v>
          </cell>
          <cell r="C67">
            <v>41.1</v>
          </cell>
          <cell r="D67">
            <v>41.9</v>
          </cell>
        </row>
        <row r="68">
          <cell r="A68">
            <v>27941</v>
          </cell>
          <cell r="B68">
            <v>42.6</v>
          </cell>
          <cell r="C68">
            <v>41.1</v>
          </cell>
          <cell r="D68">
            <v>41.9</v>
          </cell>
        </row>
        <row r="69">
          <cell r="A69">
            <v>28033</v>
          </cell>
          <cell r="B69">
            <v>42.4</v>
          </cell>
          <cell r="C69">
            <v>41</v>
          </cell>
          <cell r="D69">
            <v>41.7</v>
          </cell>
        </row>
        <row r="70">
          <cell r="A70">
            <v>28125</v>
          </cell>
          <cell r="B70">
            <v>41.9</v>
          </cell>
          <cell r="C70">
            <v>40.9</v>
          </cell>
          <cell r="D70">
            <v>41.4</v>
          </cell>
        </row>
        <row r="71">
          <cell r="A71">
            <v>28215</v>
          </cell>
          <cell r="B71">
            <v>42</v>
          </cell>
          <cell r="C71">
            <v>40.9</v>
          </cell>
          <cell r="D71">
            <v>41.5</v>
          </cell>
        </row>
        <row r="72">
          <cell r="A72">
            <v>28306</v>
          </cell>
          <cell r="B72">
            <v>41.9</v>
          </cell>
          <cell r="C72">
            <v>40.9</v>
          </cell>
          <cell r="D72">
            <v>41.4</v>
          </cell>
        </row>
        <row r="73">
          <cell r="A73">
            <v>28398</v>
          </cell>
          <cell r="B73">
            <v>41.8</v>
          </cell>
          <cell r="C73">
            <v>40.8</v>
          </cell>
          <cell r="D73">
            <v>41.3</v>
          </cell>
        </row>
        <row r="74">
          <cell r="A74">
            <v>28490</v>
          </cell>
          <cell r="B74">
            <v>41.4</v>
          </cell>
          <cell r="C74">
            <v>40.7</v>
          </cell>
          <cell r="D74">
            <v>41.1</v>
          </cell>
        </row>
        <row r="75">
          <cell r="A75">
            <v>28580</v>
          </cell>
          <cell r="B75">
            <v>41.5</v>
          </cell>
          <cell r="C75">
            <v>40.7</v>
          </cell>
          <cell r="D75">
            <v>41.2</v>
          </cell>
        </row>
        <row r="76">
          <cell r="A76">
            <v>28671</v>
          </cell>
          <cell r="B76">
            <v>41.6</v>
          </cell>
          <cell r="C76">
            <v>40.7</v>
          </cell>
          <cell r="D76">
            <v>41.2</v>
          </cell>
        </row>
        <row r="77">
          <cell r="A77">
            <v>28763</v>
          </cell>
          <cell r="B77">
            <v>41.4</v>
          </cell>
          <cell r="C77">
            <v>40.6</v>
          </cell>
          <cell r="D77">
            <v>41.1</v>
          </cell>
        </row>
        <row r="78">
          <cell r="A78">
            <v>28855</v>
          </cell>
          <cell r="B78">
            <v>41.2</v>
          </cell>
          <cell r="C78">
            <v>40.6</v>
          </cell>
          <cell r="D78">
            <v>40.9</v>
          </cell>
        </row>
        <row r="79">
          <cell r="A79">
            <v>28945</v>
          </cell>
          <cell r="B79">
            <v>41.2</v>
          </cell>
          <cell r="C79">
            <v>40.6</v>
          </cell>
          <cell r="D79">
            <v>40.9</v>
          </cell>
        </row>
        <row r="80">
          <cell r="A80">
            <v>29036</v>
          </cell>
          <cell r="B80">
            <v>41.3</v>
          </cell>
          <cell r="C80">
            <v>40.6</v>
          </cell>
          <cell r="D80">
            <v>41</v>
          </cell>
        </row>
        <row r="81">
          <cell r="A81">
            <v>29128</v>
          </cell>
          <cell r="B81">
            <v>41.2</v>
          </cell>
          <cell r="C81">
            <v>40.5</v>
          </cell>
          <cell r="D81">
            <v>40.9</v>
          </cell>
        </row>
        <row r="82">
          <cell r="A82">
            <v>29220</v>
          </cell>
          <cell r="B82">
            <v>41</v>
          </cell>
          <cell r="C82">
            <v>40.5</v>
          </cell>
          <cell r="D82">
            <v>40.8</v>
          </cell>
        </row>
        <row r="83">
          <cell r="A83">
            <v>29311</v>
          </cell>
          <cell r="B83">
            <v>41.1</v>
          </cell>
          <cell r="C83">
            <v>40.4</v>
          </cell>
          <cell r="D83">
            <v>40.8</v>
          </cell>
        </row>
        <row r="84">
          <cell r="A84">
            <v>29402</v>
          </cell>
          <cell r="B84">
            <v>41.1</v>
          </cell>
          <cell r="C84">
            <v>40.5</v>
          </cell>
          <cell r="D84">
            <v>40.8</v>
          </cell>
        </row>
        <row r="85">
          <cell r="A85">
            <v>29494</v>
          </cell>
          <cell r="B85">
            <v>41</v>
          </cell>
          <cell r="C85">
            <v>40.5</v>
          </cell>
          <cell r="D85">
            <v>40.8</v>
          </cell>
        </row>
        <row r="86">
          <cell r="A86">
            <v>29586</v>
          </cell>
          <cell r="B86">
            <v>40.8</v>
          </cell>
          <cell r="C86">
            <v>40.4</v>
          </cell>
          <cell r="D86">
            <v>40.6</v>
          </cell>
        </row>
        <row r="87">
          <cell r="A87">
            <v>29676</v>
          </cell>
          <cell r="B87">
            <v>40.8</v>
          </cell>
          <cell r="C87">
            <v>40.4</v>
          </cell>
          <cell r="D87">
            <v>40.6</v>
          </cell>
        </row>
        <row r="88">
          <cell r="A88">
            <v>29767</v>
          </cell>
          <cell r="B88">
            <v>40.8</v>
          </cell>
          <cell r="C88">
            <v>40.4</v>
          </cell>
          <cell r="D88">
            <v>40.6</v>
          </cell>
        </row>
        <row r="89">
          <cell r="A89">
            <v>29859</v>
          </cell>
          <cell r="B89">
            <v>40.7</v>
          </cell>
          <cell r="C89">
            <v>40.3</v>
          </cell>
          <cell r="D89">
            <v>40.5</v>
          </cell>
        </row>
        <row r="90">
          <cell r="A90">
            <v>29951</v>
          </cell>
          <cell r="B90">
            <v>40.4</v>
          </cell>
          <cell r="C90">
            <v>40.1</v>
          </cell>
          <cell r="D90">
            <v>40.3</v>
          </cell>
        </row>
        <row r="91">
          <cell r="A91">
            <v>30041</v>
          </cell>
          <cell r="B91">
            <v>39.6</v>
          </cell>
          <cell r="C91">
            <v>39.3</v>
          </cell>
          <cell r="D91">
            <v>39.5</v>
          </cell>
        </row>
        <row r="92">
          <cell r="A92">
            <v>30132</v>
          </cell>
          <cell r="B92">
            <v>39.6</v>
          </cell>
          <cell r="C92">
            <v>39.3</v>
          </cell>
          <cell r="D92">
            <v>39.4</v>
          </cell>
        </row>
        <row r="93">
          <cell r="A93">
            <v>30224</v>
          </cell>
          <cell r="B93">
            <v>39.5</v>
          </cell>
          <cell r="C93">
            <v>39.2</v>
          </cell>
          <cell r="D93">
            <v>39.4</v>
          </cell>
        </row>
        <row r="94">
          <cell r="A94">
            <v>30316</v>
          </cell>
          <cell r="B94">
            <v>39.3</v>
          </cell>
          <cell r="C94">
            <v>39.1</v>
          </cell>
          <cell r="D94">
            <v>39.2</v>
          </cell>
        </row>
        <row r="95">
          <cell r="A95">
            <v>30406</v>
          </cell>
          <cell r="B95">
            <v>39.3</v>
          </cell>
          <cell r="C95">
            <v>39.1</v>
          </cell>
          <cell r="D95">
            <v>39.2</v>
          </cell>
        </row>
        <row r="96">
          <cell r="A96">
            <v>30497</v>
          </cell>
          <cell r="B96">
            <v>39.3</v>
          </cell>
          <cell r="C96">
            <v>39</v>
          </cell>
          <cell r="D96">
            <v>39.2</v>
          </cell>
        </row>
        <row r="97">
          <cell r="A97">
            <v>30589</v>
          </cell>
          <cell r="B97">
            <v>39.2</v>
          </cell>
          <cell r="C97">
            <v>39</v>
          </cell>
          <cell r="D97">
            <v>39.1</v>
          </cell>
        </row>
        <row r="98">
          <cell r="A98">
            <v>30681</v>
          </cell>
          <cell r="B98">
            <v>39.1</v>
          </cell>
          <cell r="C98">
            <v>39</v>
          </cell>
          <cell r="D98">
            <v>39</v>
          </cell>
        </row>
        <row r="99">
          <cell r="A99">
            <v>30772</v>
          </cell>
          <cell r="B99">
            <v>39.1</v>
          </cell>
          <cell r="C99">
            <v>39</v>
          </cell>
          <cell r="D99">
            <v>39</v>
          </cell>
        </row>
        <row r="100">
          <cell r="A100">
            <v>30863</v>
          </cell>
          <cell r="B100">
            <v>39.1</v>
          </cell>
          <cell r="C100">
            <v>38.95</v>
          </cell>
          <cell r="D100">
            <v>39.05</v>
          </cell>
        </row>
        <row r="101">
          <cell r="A101">
            <v>30955</v>
          </cell>
          <cell r="B101">
            <v>39.05</v>
          </cell>
          <cell r="C101">
            <v>38.95</v>
          </cell>
          <cell r="D101">
            <v>39</v>
          </cell>
        </row>
        <row r="102">
          <cell r="A102">
            <v>31047</v>
          </cell>
          <cell r="B102">
            <v>38.95</v>
          </cell>
          <cell r="C102">
            <v>38.9</v>
          </cell>
          <cell r="D102">
            <v>38.95</v>
          </cell>
        </row>
        <row r="103">
          <cell r="A103">
            <v>31137</v>
          </cell>
          <cell r="B103">
            <v>38.95</v>
          </cell>
          <cell r="C103">
            <v>38.8</v>
          </cell>
          <cell r="D103">
            <v>38.85</v>
          </cell>
        </row>
        <row r="104">
          <cell r="A104">
            <v>31228</v>
          </cell>
          <cell r="B104">
            <v>39.1</v>
          </cell>
          <cell r="C104">
            <v>38.85</v>
          </cell>
          <cell r="D104">
            <v>39</v>
          </cell>
        </row>
        <row r="105">
          <cell r="A105">
            <v>31320</v>
          </cell>
          <cell r="B105">
            <v>39.1</v>
          </cell>
          <cell r="C105">
            <v>38.85</v>
          </cell>
          <cell r="D105">
            <v>39</v>
          </cell>
        </row>
        <row r="106">
          <cell r="A106">
            <v>31412</v>
          </cell>
          <cell r="B106">
            <v>39</v>
          </cell>
          <cell r="C106">
            <v>38.85</v>
          </cell>
          <cell r="D106">
            <v>38.9</v>
          </cell>
        </row>
        <row r="107">
          <cell r="A107">
            <v>31502</v>
          </cell>
          <cell r="B107">
            <v>39.05</v>
          </cell>
          <cell r="C107">
            <v>38.85</v>
          </cell>
          <cell r="D107">
            <v>38.95</v>
          </cell>
        </row>
        <row r="108">
          <cell r="A108">
            <v>31593</v>
          </cell>
          <cell r="B108">
            <v>39.1</v>
          </cell>
          <cell r="C108">
            <v>38.85</v>
          </cell>
          <cell r="D108">
            <v>38.95</v>
          </cell>
        </row>
        <row r="109">
          <cell r="A109">
            <v>31685</v>
          </cell>
          <cell r="B109">
            <v>39.05</v>
          </cell>
          <cell r="C109">
            <v>38.85</v>
          </cell>
          <cell r="D109">
            <v>38.95</v>
          </cell>
        </row>
        <row r="110">
          <cell r="A110">
            <v>31777</v>
          </cell>
          <cell r="B110">
            <v>39</v>
          </cell>
          <cell r="C110">
            <v>38.85</v>
          </cell>
          <cell r="D110">
            <v>38.9</v>
          </cell>
        </row>
        <row r="111">
          <cell r="A111">
            <v>31867</v>
          </cell>
          <cell r="B111">
            <v>39.05</v>
          </cell>
          <cell r="C111">
            <v>38.85</v>
          </cell>
          <cell r="D111">
            <v>38.95</v>
          </cell>
        </row>
        <row r="112">
          <cell r="A112">
            <v>31958</v>
          </cell>
          <cell r="B112">
            <v>39.1</v>
          </cell>
          <cell r="C112">
            <v>38.85</v>
          </cell>
          <cell r="D112">
            <v>39</v>
          </cell>
        </row>
        <row r="113">
          <cell r="A113">
            <v>32050</v>
          </cell>
          <cell r="B113">
            <v>39.1</v>
          </cell>
          <cell r="C113">
            <v>38.85</v>
          </cell>
          <cell r="D113">
            <v>38.95</v>
          </cell>
        </row>
        <row r="114">
          <cell r="A114">
            <v>32142</v>
          </cell>
          <cell r="B114">
            <v>39.05</v>
          </cell>
          <cell r="C114">
            <v>38.85</v>
          </cell>
          <cell r="D114">
            <v>38.95</v>
          </cell>
        </row>
        <row r="115">
          <cell r="A115">
            <v>32233</v>
          </cell>
          <cell r="B115">
            <v>39.11</v>
          </cell>
          <cell r="C115">
            <v>38.86</v>
          </cell>
          <cell r="D115">
            <v>38.99</v>
          </cell>
        </row>
        <row r="116">
          <cell r="A116">
            <v>32324</v>
          </cell>
          <cell r="B116">
            <v>39.21</v>
          </cell>
          <cell r="C116">
            <v>38.87</v>
          </cell>
          <cell r="D116">
            <v>39.03</v>
          </cell>
        </row>
        <row r="117">
          <cell r="A117">
            <v>32416</v>
          </cell>
          <cell r="B117">
            <v>39.18</v>
          </cell>
          <cell r="C117">
            <v>38.87</v>
          </cell>
          <cell r="D117">
            <v>39.02</v>
          </cell>
        </row>
        <row r="118">
          <cell r="A118">
            <v>32508</v>
          </cell>
          <cell r="B118">
            <v>39.06</v>
          </cell>
          <cell r="C118">
            <v>38.84</v>
          </cell>
          <cell r="D118">
            <v>38.95</v>
          </cell>
        </row>
        <row r="119">
          <cell r="A119">
            <v>32598</v>
          </cell>
          <cell r="B119">
            <v>39.12</v>
          </cell>
          <cell r="C119">
            <v>38.85</v>
          </cell>
          <cell r="D119">
            <v>38.99</v>
          </cell>
        </row>
        <row r="120">
          <cell r="A120">
            <v>32689</v>
          </cell>
          <cell r="B120">
            <v>39.19</v>
          </cell>
          <cell r="C120">
            <v>38.86</v>
          </cell>
          <cell r="D120">
            <v>39.01</v>
          </cell>
        </row>
        <row r="121">
          <cell r="A121">
            <v>32781</v>
          </cell>
          <cell r="B121">
            <v>39.13</v>
          </cell>
          <cell r="C121">
            <v>38.86</v>
          </cell>
          <cell r="D121">
            <v>39</v>
          </cell>
        </row>
        <row r="122">
          <cell r="A122">
            <v>32873</v>
          </cell>
          <cell r="B122">
            <v>39.1</v>
          </cell>
          <cell r="C122">
            <v>38.86</v>
          </cell>
          <cell r="D122">
            <v>38.98</v>
          </cell>
        </row>
        <row r="123">
          <cell r="A123">
            <v>32963</v>
          </cell>
          <cell r="B123">
            <v>39.13</v>
          </cell>
          <cell r="C123">
            <v>38.86</v>
          </cell>
          <cell r="D123">
            <v>39</v>
          </cell>
        </row>
        <row r="124">
          <cell r="A124">
            <v>33054</v>
          </cell>
          <cell r="B124">
            <v>39.15</v>
          </cell>
          <cell r="C124">
            <v>38.86</v>
          </cell>
          <cell r="D124">
            <v>39.01</v>
          </cell>
        </row>
        <row r="125">
          <cell r="A125">
            <v>33146</v>
          </cell>
          <cell r="B125">
            <v>39.13</v>
          </cell>
          <cell r="C125">
            <v>38.86</v>
          </cell>
          <cell r="D125">
            <v>39</v>
          </cell>
        </row>
        <row r="126">
          <cell r="A126">
            <v>33238</v>
          </cell>
          <cell r="B126">
            <v>39.07</v>
          </cell>
          <cell r="C126">
            <v>38.85</v>
          </cell>
          <cell r="D126">
            <v>38.96</v>
          </cell>
        </row>
        <row r="127">
          <cell r="A127">
            <v>33328</v>
          </cell>
          <cell r="B127">
            <v>39.08</v>
          </cell>
          <cell r="C127">
            <v>38.86</v>
          </cell>
          <cell r="D127">
            <v>38.96</v>
          </cell>
        </row>
        <row r="128">
          <cell r="A128">
            <v>33419</v>
          </cell>
          <cell r="B128">
            <v>39.13</v>
          </cell>
          <cell r="C128">
            <v>38.86</v>
          </cell>
          <cell r="D128">
            <v>38.99</v>
          </cell>
        </row>
        <row r="129">
          <cell r="A129">
            <v>33511</v>
          </cell>
          <cell r="B129">
            <v>39.12</v>
          </cell>
          <cell r="C129">
            <v>38.87</v>
          </cell>
          <cell r="D129">
            <v>38.99</v>
          </cell>
        </row>
        <row r="130">
          <cell r="A130">
            <v>33603</v>
          </cell>
          <cell r="B130">
            <v>39.09</v>
          </cell>
          <cell r="C130">
            <v>38.85</v>
          </cell>
          <cell r="D130">
            <v>38.97</v>
          </cell>
        </row>
        <row r="131">
          <cell r="A131">
            <v>33694</v>
          </cell>
          <cell r="B131">
            <v>39.1</v>
          </cell>
          <cell r="C131">
            <v>38.87</v>
          </cell>
          <cell r="D131">
            <v>38.98</v>
          </cell>
        </row>
        <row r="132">
          <cell r="A132">
            <v>33785</v>
          </cell>
          <cell r="B132">
            <v>39.12</v>
          </cell>
          <cell r="C132">
            <v>38.87</v>
          </cell>
          <cell r="D132">
            <v>38.99</v>
          </cell>
        </row>
        <row r="133">
          <cell r="A133">
            <v>33877</v>
          </cell>
          <cell r="B133">
            <v>39.13</v>
          </cell>
          <cell r="C133">
            <v>38.87</v>
          </cell>
          <cell r="D133">
            <v>38.99</v>
          </cell>
        </row>
        <row r="134">
          <cell r="A134">
            <v>33969</v>
          </cell>
          <cell r="B134">
            <v>39.04</v>
          </cell>
          <cell r="C134">
            <v>38.85</v>
          </cell>
          <cell r="D134">
            <v>38.95</v>
          </cell>
        </row>
        <row r="135">
          <cell r="A135">
            <v>34059</v>
          </cell>
          <cell r="B135">
            <v>38.99</v>
          </cell>
          <cell r="C135">
            <v>38.84</v>
          </cell>
          <cell r="D135">
            <v>38.91</v>
          </cell>
        </row>
        <row r="136">
          <cell r="A136">
            <v>34150</v>
          </cell>
          <cell r="B136">
            <v>39.02</v>
          </cell>
          <cell r="C136">
            <v>38.84</v>
          </cell>
          <cell r="D136">
            <v>38.91</v>
          </cell>
        </row>
        <row r="137">
          <cell r="A137">
            <v>34242</v>
          </cell>
          <cell r="B137">
            <v>39.03</v>
          </cell>
          <cell r="C137">
            <v>38.84</v>
          </cell>
          <cell r="D137">
            <v>38.92</v>
          </cell>
        </row>
        <row r="138">
          <cell r="A138">
            <v>34334</v>
          </cell>
          <cell r="B138">
            <v>38.99</v>
          </cell>
          <cell r="C138">
            <v>38.83</v>
          </cell>
          <cell r="D138">
            <v>38.89</v>
          </cell>
        </row>
        <row r="139">
          <cell r="A139">
            <v>34424</v>
          </cell>
          <cell r="B139">
            <v>38.99</v>
          </cell>
          <cell r="C139">
            <v>38.83</v>
          </cell>
          <cell r="D139">
            <v>38.9</v>
          </cell>
        </row>
        <row r="140">
          <cell r="A140">
            <v>34515</v>
          </cell>
          <cell r="B140">
            <v>39.09</v>
          </cell>
          <cell r="C140">
            <v>38.84</v>
          </cell>
          <cell r="D140">
            <v>38.94</v>
          </cell>
        </row>
        <row r="141">
          <cell r="A141">
            <v>34607</v>
          </cell>
          <cell r="B141">
            <v>39.1</v>
          </cell>
          <cell r="C141">
            <v>38.85</v>
          </cell>
          <cell r="D141">
            <v>38.95</v>
          </cell>
        </row>
        <row r="142">
          <cell r="A142">
            <v>34699</v>
          </cell>
          <cell r="B142">
            <v>39.02</v>
          </cell>
          <cell r="C142">
            <v>38.85</v>
          </cell>
          <cell r="D142">
            <v>38.92</v>
          </cell>
        </row>
        <row r="143">
          <cell r="A143">
            <v>34789</v>
          </cell>
          <cell r="B143">
            <v>39.06</v>
          </cell>
          <cell r="C143">
            <v>38.86</v>
          </cell>
          <cell r="D143">
            <v>38.94</v>
          </cell>
        </row>
        <row r="144">
          <cell r="A144">
            <v>34880</v>
          </cell>
          <cell r="B144">
            <v>39.08</v>
          </cell>
          <cell r="C144">
            <v>38.86</v>
          </cell>
          <cell r="D144">
            <v>38.95</v>
          </cell>
        </row>
        <row r="145">
          <cell r="A145">
            <v>34972</v>
          </cell>
          <cell r="B145">
            <v>39.07</v>
          </cell>
          <cell r="C145">
            <v>38.87</v>
          </cell>
          <cell r="D145">
            <v>38.96</v>
          </cell>
        </row>
        <row r="146">
          <cell r="A146">
            <v>35064</v>
          </cell>
          <cell r="B146">
            <v>38.99</v>
          </cell>
          <cell r="C146">
            <v>38.86</v>
          </cell>
          <cell r="D146">
            <v>38.91</v>
          </cell>
        </row>
        <row r="147">
          <cell r="A147">
            <v>35155</v>
          </cell>
          <cell r="B147">
            <v>39.01</v>
          </cell>
          <cell r="C147">
            <v>38.84</v>
          </cell>
          <cell r="D147">
            <v>38.9</v>
          </cell>
        </row>
        <row r="148">
          <cell r="A148">
            <v>35246</v>
          </cell>
          <cell r="B148">
            <v>39.03</v>
          </cell>
          <cell r="C148">
            <v>38.82</v>
          </cell>
          <cell r="D148">
            <v>38.91</v>
          </cell>
        </row>
        <row r="149">
          <cell r="A149">
            <v>35338</v>
          </cell>
          <cell r="B149">
            <v>39.04</v>
          </cell>
          <cell r="C149">
            <v>38.83</v>
          </cell>
          <cell r="D149">
            <v>38.92</v>
          </cell>
        </row>
        <row r="150">
          <cell r="A150">
            <v>35430</v>
          </cell>
          <cell r="B150">
            <v>39</v>
          </cell>
          <cell r="C150">
            <v>38.84</v>
          </cell>
          <cell r="D150">
            <v>38.9</v>
          </cell>
        </row>
        <row r="151">
          <cell r="A151">
            <v>35520</v>
          </cell>
          <cell r="B151">
            <v>38.98</v>
          </cell>
          <cell r="C151">
            <v>38.82</v>
          </cell>
          <cell r="D151">
            <v>38.88</v>
          </cell>
        </row>
        <row r="152">
          <cell r="A152">
            <v>35611</v>
          </cell>
          <cell r="B152">
            <v>39</v>
          </cell>
          <cell r="C152">
            <v>38.81</v>
          </cell>
          <cell r="D152">
            <v>38.89</v>
          </cell>
        </row>
        <row r="153">
          <cell r="A153">
            <v>35703</v>
          </cell>
          <cell r="B153">
            <v>38.98</v>
          </cell>
          <cell r="C153">
            <v>38.81</v>
          </cell>
          <cell r="D153">
            <v>38.88</v>
          </cell>
        </row>
        <row r="154">
          <cell r="A154">
            <v>35795</v>
          </cell>
          <cell r="B154">
            <v>38.9</v>
          </cell>
          <cell r="C154">
            <v>38.79</v>
          </cell>
          <cell r="D154">
            <v>38.84</v>
          </cell>
        </row>
        <row r="155">
          <cell r="A155">
            <v>35885</v>
          </cell>
          <cell r="B155">
            <v>38.9</v>
          </cell>
          <cell r="C155">
            <v>38.75</v>
          </cell>
          <cell r="D155">
            <v>38.81</v>
          </cell>
        </row>
        <row r="156">
          <cell r="A156">
            <v>35976</v>
          </cell>
          <cell r="B156">
            <v>38.89</v>
          </cell>
          <cell r="C156">
            <v>38.74</v>
          </cell>
          <cell r="D156">
            <v>38.8</v>
          </cell>
        </row>
        <row r="157">
          <cell r="A157">
            <v>36068</v>
          </cell>
          <cell r="B157">
            <v>38.85</v>
          </cell>
          <cell r="C157">
            <v>38.73</v>
          </cell>
          <cell r="D157">
            <v>38.78</v>
          </cell>
        </row>
        <row r="158">
          <cell r="A158">
            <v>36160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épartition"/>
      <sheetName val="durée"/>
      <sheetName val="durée1"/>
      <sheetName val="Tableau ==&gt; graph"/>
      <sheetName val="Graph"/>
      <sheetName val="Graph1"/>
      <sheetName val="Graph2"/>
      <sheetName val="Graph3"/>
    </sheetNames>
    <sheetDataSet>
      <sheetData sheetId="3">
        <row r="3">
          <cell r="A3" t="str">
            <v>Ensemble</v>
          </cell>
          <cell r="B3">
            <v>38.91</v>
          </cell>
          <cell r="C3">
            <v>38.91</v>
          </cell>
          <cell r="D3">
            <v>38.92</v>
          </cell>
          <cell r="E3">
            <v>38.89</v>
          </cell>
          <cell r="F3">
            <v>38.9</v>
          </cell>
          <cell r="G3">
            <v>38.94</v>
          </cell>
          <cell r="H3">
            <v>38.95</v>
          </cell>
          <cell r="I3">
            <v>38.92</v>
          </cell>
          <cell r="J3">
            <v>38.94</v>
          </cell>
          <cell r="K3">
            <v>38.95</v>
          </cell>
          <cell r="L3">
            <v>38.96</v>
          </cell>
          <cell r="M3">
            <v>38.91</v>
          </cell>
          <cell r="N3">
            <v>38.9</v>
          </cell>
          <cell r="O3">
            <v>38.91</v>
          </cell>
          <cell r="P3">
            <v>38.92</v>
          </cell>
          <cell r="Q3">
            <v>38.9</v>
          </cell>
          <cell r="R3">
            <v>38.88</v>
          </cell>
          <cell r="S3">
            <v>38.89</v>
          </cell>
          <cell r="T3">
            <v>38.88</v>
          </cell>
          <cell r="U3">
            <v>38.84</v>
          </cell>
          <cell r="V3">
            <v>38.81</v>
          </cell>
          <cell r="W3">
            <v>38.8</v>
          </cell>
          <cell r="X3">
            <v>38.78</v>
          </cell>
          <cell r="Y3">
            <v>38.68</v>
          </cell>
          <cell r="Z3">
            <v>38.64</v>
          </cell>
          <cell r="AA3">
            <v>38.56</v>
          </cell>
          <cell r="AB3">
            <v>38.31</v>
          </cell>
          <cell r="AC3">
            <v>38.03</v>
          </cell>
          <cell r="AD3">
            <v>37.19</v>
          </cell>
          <cell r="AE3">
            <v>36.92</v>
          </cell>
          <cell r="AF3">
            <v>36.76</v>
          </cell>
        </row>
        <row r="5">
          <cell r="A5" t="str">
            <v>Industries agricoles et alimentaires</v>
          </cell>
          <cell r="B5">
            <v>38.92</v>
          </cell>
          <cell r="C5">
            <v>38.97</v>
          </cell>
          <cell r="D5">
            <v>39.15</v>
          </cell>
          <cell r="E5">
            <v>38.92</v>
          </cell>
          <cell r="F5">
            <v>38.9</v>
          </cell>
          <cell r="G5">
            <v>38.91</v>
          </cell>
          <cell r="H5">
            <v>39.1</v>
          </cell>
          <cell r="I5">
            <v>38.85</v>
          </cell>
          <cell r="J5">
            <v>38.89</v>
          </cell>
          <cell r="K5">
            <v>38.97</v>
          </cell>
          <cell r="L5">
            <v>39.02</v>
          </cell>
          <cell r="M5">
            <v>38.93</v>
          </cell>
          <cell r="N5">
            <v>38.91</v>
          </cell>
          <cell r="O5">
            <v>38.93</v>
          </cell>
          <cell r="P5">
            <v>38.95</v>
          </cell>
          <cell r="Q5">
            <v>38.88</v>
          </cell>
          <cell r="R5">
            <v>38.83</v>
          </cell>
          <cell r="S5">
            <v>38.87</v>
          </cell>
          <cell r="T5">
            <v>38.88</v>
          </cell>
          <cell r="U5">
            <v>38.59</v>
          </cell>
          <cell r="V5">
            <v>38.55</v>
          </cell>
          <cell r="W5">
            <v>38.55</v>
          </cell>
          <cell r="X5">
            <v>38.55</v>
          </cell>
          <cell r="Y5">
            <v>38.46</v>
          </cell>
          <cell r="Z5">
            <v>38.29</v>
          </cell>
          <cell r="AA5">
            <v>38.17</v>
          </cell>
          <cell r="AB5">
            <v>37.84</v>
          </cell>
          <cell r="AC5">
            <v>37.43</v>
          </cell>
          <cell r="AD5">
            <v>36.53</v>
          </cell>
          <cell r="AE5">
            <v>36.3</v>
          </cell>
          <cell r="AF5">
            <v>36.24</v>
          </cell>
        </row>
        <row r="6">
          <cell r="A6" t="str">
            <v>Industries des biens de consommation </v>
          </cell>
          <cell r="B6">
            <v>38.63</v>
          </cell>
          <cell r="C6">
            <v>38.69</v>
          </cell>
          <cell r="D6">
            <v>38.69</v>
          </cell>
          <cell r="E6">
            <v>38.69</v>
          </cell>
          <cell r="F6">
            <v>38.58</v>
          </cell>
          <cell r="G6">
            <v>38.76</v>
          </cell>
          <cell r="H6">
            <v>38.74</v>
          </cell>
          <cell r="I6">
            <v>38.66</v>
          </cell>
          <cell r="J6">
            <v>38.72</v>
          </cell>
          <cell r="K6">
            <v>38.79</v>
          </cell>
          <cell r="L6">
            <v>38.76</v>
          </cell>
          <cell r="M6">
            <v>38.7</v>
          </cell>
          <cell r="N6">
            <v>38.67</v>
          </cell>
          <cell r="O6">
            <v>38.74</v>
          </cell>
          <cell r="P6">
            <v>38.7</v>
          </cell>
          <cell r="Q6">
            <v>38.68</v>
          </cell>
          <cell r="R6">
            <v>38.63</v>
          </cell>
          <cell r="S6">
            <v>38.64</v>
          </cell>
          <cell r="T6">
            <v>38.59</v>
          </cell>
          <cell r="U6">
            <v>38.57</v>
          </cell>
          <cell r="V6">
            <v>38.51</v>
          </cell>
          <cell r="W6">
            <v>38.5</v>
          </cell>
          <cell r="X6">
            <v>38.42</v>
          </cell>
          <cell r="Y6">
            <v>38.23</v>
          </cell>
          <cell r="Z6">
            <v>38.11</v>
          </cell>
          <cell r="AA6">
            <v>38.09</v>
          </cell>
          <cell r="AB6">
            <v>37.78</v>
          </cell>
          <cell r="AC6">
            <v>37.63</v>
          </cell>
          <cell r="AD6">
            <v>36.73</v>
          </cell>
          <cell r="AE6">
            <v>36.41</v>
          </cell>
          <cell r="AF6">
            <v>36.29</v>
          </cell>
        </row>
        <row r="7">
          <cell r="A7" t="str">
            <v>      Habillement, cuir</v>
          </cell>
          <cell r="B7">
            <v>38.88</v>
          </cell>
          <cell r="C7">
            <v>39.06</v>
          </cell>
          <cell r="D7">
            <v>38.95</v>
          </cell>
          <cell r="E7">
            <v>39.05</v>
          </cell>
          <cell r="F7">
            <v>38.77</v>
          </cell>
          <cell r="G7">
            <v>39.21</v>
          </cell>
          <cell r="H7">
            <v>38.97</v>
          </cell>
          <cell r="I7">
            <v>38.92</v>
          </cell>
          <cell r="J7">
            <v>38.92</v>
          </cell>
          <cell r="K7">
            <v>39.13</v>
          </cell>
          <cell r="L7">
            <v>38.94</v>
          </cell>
          <cell r="M7">
            <v>38.99</v>
          </cell>
          <cell r="N7">
            <v>38.87</v>
          </cell>
          <cell r="O7">
            <v>39</v>
          </cell>
          <cell r="P7">
            <v>38.8</v>
          </cell>
          <cell r="Q7">
            <v>38.89</v>
          </cell>
          <cell r="R7">
            <v>38.82</v>
          </cell>
          <cell r="S7">
            <v>38.99</v>
          </cell>
          <cell r="T7">
            <v>38.78</v>
          </cell>
          <cell r="U7">
            <v>38.81</v>
          </cell>
          <cell r="V7">
            <v>38.71</v>
          </cell>
          <cell r="W7">
            <v>38.74</v>
          </cell>
          <cell r="X7">
            <v>38.6</v>
          </cell>
          <cell r="Y7">
            <v>38.41</v>
          </cell>
          <cell r="Z7">
            <v>38.22</v>
          </cell>
          <cell r="AA7">
            <v>38.09</v>
          </cell>
          <cell r="AB7">
            <v>37.72</v>
          </cell>
          <cell r="AC7">
            <v>37.63</v>
          </cell>
          <cell r="AD7">
            <v>36.59</v>
          </cell>
          <cell r="AE7">
            <v>36.45</v>
          </cell>
          <cell r="AF7">
            <v>36.21</v>
          </cell>
        </row>
        <row r="8">
          <cell r="A8" t="str">
            <v>      Edition, imprimerie, reproduction</v>
          </cell>
          <cell r="B8">
            <v>38.77</v>
          </cell>
          <cell r="C8">
            <v>38.73</v>
          </cell>
          <cell r="D8">
            <v>38.75</v>
          </cell>
          <cell r="E8">
            <v>38.76</v>
          </cell>
          <cell r="F8">
            <v>38.73</v>
          </cell>
          <cell r="G8">
            <v>38.77</v>
          </cell>
          <cell r="H8">
            <v>38.81</v>
          </cell>
          <cell r="I8">
            <v>38.79</v>
          </cell>
          <cell r="J8">
            <v>38.79</v>
          </cell>
          <cell r="K8">
            <v>38.79</v>
          </cell>
          <cell r="L8">
            <v>38.81</v>
          </cell>
          <cell r="M8">
            <v>38.86</v>
          </cell>
          <cell r="N8">
            <v>38.81</v>
          </cell>
          <cell r="O8">
            <v>38.77</v>
          </cell>
          <cell r="P8">
            <v>38.85</v>
          </cell>
          <cell r="Q8">
            <v>38.78</v>
          </cell>
          <cell r="R8">
            <v>38.81</v>
          </cell>
          <cell r="S8">
            <v>38.77</v>
          </cell>
          <cell r="T8">
            <v>38.79</v>
          </cell>
          <cell r="U8">
            <v>38.82</v>
          </cell>
          <cell r="V8">
            <v>38.72</v>
          </cell>
          <cell r="W8">
            <v>38.69</v>
          </cell>
          <cell r="X8">
            <v>38.6</v>
          </cell>
          <cell r="Y8">
            <v>38.48</v>
          </cell>
          <cell r="Z8">
            <v>38.37</v>
          </cell>
          <cell r="AA8">
            <v>38.52</v>
          </cell>
          <cell r="AB8">
            <v>38.14</v>
          </cell>
          <cell r="AC8">
            <v>37.94</v>
          </cell>
          <cell r="AD8">
            <v>36.95</v>
          </cell>
          <cell r="AE8">
            <v>36.53</v>
          </cell>
          <cell r="AF8">
            <v>36.57</v>
          </cell>
        </row>
        <row r="9">
          <cell r="A9" t="str">
            <v>      Pharmacie, parfumerie et entretien</v>
          </cell>
          <cell r="B9">
            <v>38.33</v>
          </cell>
          <cell r="C9">
            <v>38.38</v>
          </cell>
          <cell r="D9">
            <v>38.29</v>
          </cell>
          <cell r="E9">
            <v>38.37</v>
          </cell>
          <cell r="F9">
            <v>38.37</v>
          </cell>
          <cell r="G9">
            <v>38.34</v>
          </cell>
          <cell r="H9">
            <v>38.4</v>
          </cell>
          <cell r="I9">
            <v>38.37</v>
          </cell>
          <cell r="J9">
            <v>38.44</v>
          </cell>
          <cell r="K9">
            <v>38.37</v>
          </cell>
          <cell r="L9">
            <v>38.4</v>
          </cell>
          <cell r="M9">
            <v>38.32</v>
          </cell>
          <cell r="N9">
            <v>38.35</v>
          </cell>
          <cell r="O9">
            <v>38.45</v>
          </cell>
          <cell r="P9">
            <v>38.4</v>
          </cell>
          <cell r="Q9">
            <v>38.29</v>
          </cell>
          <cell r="R9">
            <v>38.35</v>
          </cell>
          <cell r="S9">
            <v>38.11</v>
          </cell>
          <cell r="T9">
            <v>38.14</v>
          </cell>
          <cell r="U9">
            <v>38.2</v>
          </cell>
          <cell r="V9">
            <v>38.2</v>
          </cell>
          <cell r="W9">
            <v>38.12</v>
          </cell>
          <cell r="X9">
            <v>38.03</v>
          </cell>
          <cell r="Y9">
            <v>37.87</v>
          </cell>
          <cell r="Z9">
            <v>37.78</v>
          </cell>
          <cell r="AA9">
            <v>37.66</v>
          </cell>
          <cell r="AB9">
            <v>37.58</v>
          </cell>
          <cell r="AC9">
            <v>37.38</v>
          </cell>
          <cell r="AD9">
            <v>36.46</v>
          </cell>
          <cell r="AE9">
            <v>35.95</v>
          </cell>
          <cell r="AF9">
            <v>35.89</v>
          </cell>
        </row>
        <row r="10">
          <cell r="A10" t="str">
            <v>      Industries des équipements du foyer</v>
          </cell>
          <cell r="B10">
            <v>38.49</v>
          </cell>
          <cell r="C10">
            <v>38.52</v>
          </cell>
          <cell r="D10">
            <v>38.67</v>
          </cell>
          <cell r="E10">
            <v>38.51</v>
          </cell>
          <cell r="F10">
            <v>38.43</v>
          </cell>
          <cell r="G10">
            <v>38.61</v>
          </cell>
          <cell r="H10">
            <v>38.71</v>
          </cell>
          <cell r="I10">
            <v>38.51</v>
          </cell>
          <cell r="J10">
            <v>38.67</v>
          </cell>
          <cell r="K10">
            <v>38.75</v>
          </cell>
          <cell r="L10">
            <v>38.77</v>
          </cell>
          <cell r="M10">
            <v>38.56</v>
          </cell>
          <cell r="N10">
            <v>38.6</v>
          </cell>
          <cell r="O10">
            <v>38.68</v>
          </cell>
          <cell r="P10">
            <v>38.68</v>
          </cell>
          <cell r="Q10">
            <v>38.66</v>
          </cell>
          <cell r="R10">
            <v>38.52</v>
          </cell>
          <cell r="S10">
            <v>38.55</v>
          </cell>
          <cell r="T10">
            <v>38.56</v>
          </cell>
          <cell r="U10">
            <v>38.39</v>
          </cell>
          <cell r="V10">
            <v>38.39</v>
          </cell>
          <cell r="W10">
            <v>38.39</v>
          </cell>
          <cell r="X10">
            <v>38.36</v>
          </cell>
          <cell r="Y10">
            <v>38.13</v>
          </cell>
          <cell r="Z10">
            <v>38</v>
          </cell>
          <cell r="AA10">
            <v>38.01</v>
          </cell>
          <cell r="AB10">
            <v>37.64</v>
          </cell>
          <cell r="AC10">
            <v>37.52</v>
          </cell>
          <cell r="AD10">
            <v>36.81</v>
          </cell>
          <cell r="AE10">
            <v>36.64</v>
          </cell>
          <cell r="AF10">
            <v>36.37</v>
          </cell>
        </row>
        <row r="11">
          <cell r="A11" t="str">
            <v>Industrie automobile </v>
          </cell>
          <cell r="B11">
            <v>38.65</v>
          </cell>
          <cell r="C11">
            <v>38.49</v>
          </cell>
          <cell r="D11">
            <v>38.53</v>
          </cell>
          <cell r="E11">
            <v>38.68</v>
          </cell>
          <cell r="F11">
            <v>38.51</v>
          </cell>
          <cell r="G11">
            <v>38.64</v>
          </cell>
          <cell r="H11">
            <v>38.66</v>
          </cell>
          <cell r="I11">
            <v>38.64</v>
          </cell>
          <cell r="J11">
            <v>38.7</v>
          </cell>
          <cell r="K11">
            <v>38.69</v>
          </cell>
          <cell r="L11">
            <v>38.66</v>
          </cell>
          <cell r="M11">
            <v>38.66</v>
          </cell>
          <cell r="N11">
            <v>38.51</v>
          </cell>
          <cell r="O11">
            <v>38.5</v>
          </cell>
          <cell r="P11">
            <v>38.52</v>
          </cell>
          <cell r="Q11">
            <v>38.59</v>
          </cell>
          <cell r="R11">
            <v>38.61</v>
          </cell>
          <cell r="S11">
            <v>38.59</v>
          </cell>
          <cell r="T11">
            <v>38.52</v>
          </cell>
          <cell r="U11">
            <v>38.52</v>
          </cell>
          <cell r="V11">
            <v>38.48</v>
          </cell>
          <cell r="W11">
            <v>38.51</v>
          </cell>
          <cell r="X11">
            <v>38.53</v>
          </cell>
          <cell r="Y11">
            <v>38.31</v>
          </cell>
          <cell r="Z11">
            <v>38.23</v>
          </cell>
          <cell r="AA11">
            <v>38.23</v>
          </cell>
          <cell r="AB11">
            <v>37.21</v>
          </cell>
          <cell r="AC11">
            <v>36.11</v>
          </cell>
          <cell r="AD11">
            <v>35.93</v>
          </cell>
          <cell r="AE11">
            <v>35.93</v>
          </cell>
          <cell r="AF11">
            <v>35.65</v>
          </cell>
        </row>
        <row r="12">
          <cell r="A12" t="str">
            <v>Industries des biens d'équipement </v>
          </cell>
          <cell r="B12">
            <v>38.5</v>
          </cell>
          <cell r="C12">
            <v>38.53</v>
          </cell>
          <cell r="D12">
            <v>38.47</v>
          </cell>
          <cell r="E12">
            <v>38.46</v>
          </cell>
          <cell r="F12">
            <v>38.52</v>
          </cell>
          <cell r="G12">
            <v>38.56</v>
          </cell>
          <cell r="H12">
            <v>38.57</v>
          </cell>
          <cell r="I12">
            <v>38.59</v>
          </cell>
          <cell r="J12">
            <v>38.58</v>
          </cell>
          <cell r="K12">
            <v>38.58</v>
          </cell>
          <cell r="L12">
            <v>38.6</v>
          </cell>
          <cell r="M12">
            <v>38.55</v>
          </cell>
          <cell r="N12">
            <v>38.5</v>
          </cell>
          <cell r="O12">
            <v>38.51</v>
          </cell>
          <cell r="P12">
            <v>38.54</v>
          </cell>
          <cell r="Q12">
            <v>38.5</v>
          </cell>
          <cell r="R12">
            <v>38.49</v>
          </cell>
          <cell r="S12">
            <v>38.48</v>
          </cell>
          <cell r="T12">
            <v>38.45</v>
          </cell>
          <cell r="U12">
            <v>38.47</v>
          </cell>
          <cell r="V12">
            <v>38.41</v>
          </cell>
          <cell r="W12">
            <v>38.51</v>
          </cell>
          <cell r="X12">
            <v>38.46</v>
          </cell>
          <cell r="Y12">
            <v>38.33</v>
          </cell>
          <cell r="Z12">
            <v>38.3</v>
          </cell>
          <cell r="AA12">
            <v>38.17</v>
          </cell>
          <cell r="AB12">
            <v>38.09</v>
          </cell>
          <cell r="AC12">
            <v>37.9</v>
          </cell>
          <cell r="AD12">
            <v>37.28</v>
          </cell>
          <cell r="AE12">
            <v>37.07</v>
          </cell>
          <cell r="AF12">
            <v>36.97</v>
          </cell>
        </row>
        <row r="13">
          <cell r="A13" t="str">
            <v>      Construction navale, aéronautique et ferroviaire</v>
          </cell>
          <cell r="B13">
            <v>38.31</v>
          </cell>
          <cell r="C13">
            <v>38.19</v>
          </cell>
          <cell r="D13">
            <v>38.07</v>
          </cell>
          <cell r="E13">
            <v>38.05</v>
          </cell>
          <cell r="F13">
            <v>38.12</v>
          </cell>
          <cell r="G13">
            <v>37.91</v>
          </cell>
          <cell r="H13">
            <v>38.09</v>
          </cell>
          <cell r="I13">
            <v>38.18</v>
          </cell>
          <cell r="J13">
            <v>38.11</v>
          </cell>
          <cell r="K13">
            <v>38.06</v>
          </cell>
          <cell r="L13">
            <v>38.17</v>
          </cell>
          <cell r="M13">
            <v>37.96</v>
          </cell>
          <cell r="N13">
            <v>37.72</v>
          </cell>
          <cell r="O13">
            <v>37.78</v>
          </cell>
          <cell r="P13">
            <v>38.01</v>
          </cell>
          <cell r="Q13">
            <v>37.99</v>
          </cell>
          <cell r="R13">
            <v>37.96</v>
          </cell>
          <cell r="S13">
            <v>37.84</v>
          </cell>
          <cell r="T13">
            <v>38.05</v>
          </cell>
          <cell r="U13">
            <v>38.18</v>
          </cell>
          <cell r="V13">
            <v>38.12</v>
          </cell>
          <cell r="W13">
            <v>38.24</v>
          </cell>
          <cell r="X13">
            <v>38.28</v>
          </cell>
          <cell r="Y13">
            <v>37.88</v>
          </cell>
          <cell r="Z13">
            <v>37.75</v>
          </cell>
          <cell r="AA13">
            <v>37.74</v>
          </cell>
          <cell r="AB13">
            <v>37.73</v>
          </cell>
          <cell r="AC13">
            <v>37.4</v>
          </cell>
          <cell r="AD13">
            <v>36.36</v>
          </cell>
          <cell r="AE13">
            <v>36.27</v>
          </cell>
          <cell r="AF13">
            <v>36.1</v>
          </cell>
        </row>
        <row r="14">
          <cell r="A14" t="str">
            <v>      Industries des équipements mécaniques</v>
          </cell>
          <cell r="B14">
            <v>38.58</v>
          </cell>
          <cell r="C14">
            <v>38.67</v>
          </cell>
          <cell r="D14">
            <v>38.65</v>
          </cell>
          <cell r="E14">
            <v>38.65</v>
          </cell>
          <cell r="F14">
            <v>38.72</v>
          </cell>
          <cell r="G14">
            <v>38.87</v>
          </cell>
          <cell r="H14">
            <v>38.82</v>
          </cell>
          <cell r="I14">
            <v>38.79</v>
          </cell>
          <cell r="J14">
            <v>38.82</v>
          </cell>
          <cell r="K14">
            <v>38.87</v>
          </cell>
          <cell r="L14">
            <v>38.83</v>
          </cell>
          <cell r="M14">
            <v>38.84</v>
          </cell>
          <cell r="N14">
            <v>38.84</v>
          </cell>
          <cell r="O14">
            <v>38.84</v>
          </cell>
          <cell r="P14">
            <v>38.8</v>
          </cell>
          <cell r="Q14">
            <v>38.8</v>
          </cell>
          <cell r="R14">
            <v>38.74</v>
          </cell>
          <cell r="S14">
            <v>38.75</v>
          </cell>
          <cell r="T14">
            <v>38.7</v>
          </cell>
          <cell r="U14">
            <v>38.68</v>
          </cell>
          <cell r="V14">
            <v>38.62</v>
          </cell>
          <cell r="W14">
            <v>38.69</v>
          </cell>
          <cell r="X14">
            <v>38.64</v>
          </cell>
          <cell r="Y14">
            <v>38.52</v>
          </cell>
          <cell r="Z14">
            <v>38.51</v>
          </cell>
          <cell r="AA14">
            <v>38.38</v>
          </cell>
          <cell r="AB14">
            <v>38.28</v>
          </cell>
          <cell r="AC14">
            <v>38.14</v>
          </cell>
          <cell r="AD14">
            <v>37.44</v>
          </cell>
          <cell r="AE14">
            <v>37.24</v>
          </cell>
          <cell r="AF14">
            <v>37.15</v>
          </cell>
        </row>
        <row r="15">
          <cell r="A15" t="str">
            <v>      Industries des équipement électriques et électroniques</v>
          </cell>
          <cell r="B15">
            <v>38.51</v>
          </cell>
          <cell r="C15">
            <v>38.52</v>
          </cell>
          <cell r="D15">
            <v>38.44</v>
          </cell>
          <cell r="E15">
            <v>38.42</v>
          </cell>
          <cell r="F15">
            <v>38.46</v>
          </cell>
          <cell r="G15">
            <v>38.5</v>
          </cell>
          <cell r="H15">
            <v>38.49</v>
          </cell>
          <cell r="I15">
            <v>38.53</v>
          </cell>
          <cell r="J15">
            <v>38.52</v>
          </cell>
          <cell r="K15">
            <v>38.46</v>
          </cell>
          <cell r="L15">
            <v>38.52</v>
          </cell>
          <cell r="M15">
            <v>38.48</v>
          </cell>
          <cell r="N15">
            <v>38.47</v>
          </cell>
          <cell r="O15">
            <v>38.47</v>
          </cell>
          <cell r="P15">
            <v>38.49</v>
          </cell>
          <cell r="Q15">
            <v>38.35</v>
          </cell>
          <cell r="R15">
            <v>38.45</v>
          </cell>
          <cell r="S15">
            <v>38.46</v>
          </cell>
          <cell r="T15">
            <v>38.32</v>
          </cell>
          <cell r="U15">
            <v>38.33</v>
          </cell>
          <cell r="V15">
            <v>38.28</v>
          </cell>
          <cell r="W15">
            <v>38.39</v>
          </cell>
          <cell r="X15">
            <v>38.29</v>
          </cell>
          <cell r="Y15">
            <v>38.27</v>
          </cell>
          <cell r="Z15">
            <v>38.24</v>
          </cell>
          <cell r="AA15">
            <v>38.03</v>
          </cell>
          <cell r="AB15">
            <v>37.96</v>
          </cell>
          <cell r="AC15">
            <v>37.74</v>
          </cell>
          <cell r="AD15">
            <v>37.51</v>
          </cell>
          <cell r="AE15">
            <v>37.17</v>
          </cell>
          <cell r="AF15">
            <v>37.1</v>
          </cell>
        </row>
        <row r="16">
          <cell r="A16" t="str">
            <v>Industries des biens intermédiaires </v>
          </cell>
          <cell r="B16">
            <v>38.53</v>
          </cell>
          <cell r="C16">
            <v>38.61</v>
          </cell>
          <cell r="D16">
            <v>38.59</v>
          </cell>
          <cell r="E16">
            <v>38.58</v>
          </cell>
          <cell r="F16">
            <v>38.6</v>
          </cell>
          <cell r="G16">
            <v>38.66</v>
          </cell>
          <cell r="H16">
            <v>38.68</v>
          </cell>
          <cell r="I16">
            <v>38.66</v>
          </cell>
          <cell r="J16">
            <v>38.68</v>
          </cell>
          <cell r="K16">
            <v>38.69</v>
          </cell>
          <cell r="L16">
            <v>38.67</v>
          </cell>
          <cell r="M16">
            <v>38.63</v>
          </cell>
          <cell r="N16">
            <v>38.58</v>
          </cell>
          <cell r="O16">
            <v>38.68</v>
          </cell>
          <cell r="P16">
            <v>38.62</v>
          </cell>
          <cell r="Q16">
            <v>38.62</v>
          </cell>
          <cell r="R16">
            <v>38.61</v>
          </cell>
          <cell r="S16">
            <v>38.61</v>
          </cell>
          <cell r="T16">
            <v>38.58</v>
          </cell>
          <cell r="U16">
            <v>38.5</v>
          </cell>
          <cell r="V16">
            <v>38.52</v>
          </cell>
          <cell r="W16">
            <v>38.51</v>
          </cell>
          <cell r="X16">
            <v>38.43</v>
          </cell>
          <cell r="Y16">
            <v>38.35</v>
          </cell>
          <cell r="Z16">
            <v>38.29</v>
          </cell>
          <cell r="AA16">
            <v>38.29</v>
          </cell>
          <cell r="AB16">
            <v>38.09</v>
          </cell>
          <cell r="AC16">
            <v>38.04</v>
          </cell>
          <cell r="AD16">
            <v>37.43</v>
          </cell>
          <cell r="AE16">
            <v>37.09</v>
          </cell>
          <cell r="AF16">
            <v>36.88</v>
          </cell>
        </row>
        <row r="17">
          <cell r="A17" t="str">
            <v>      Industries des produits minéraux</v>
          </cell>
          <cell r="B17">
            <v>38.93</v>
          </cell>
          <cell r="C17">
            <v>38.95</v>
          </cell>
          <cell r="D17">
            <v>38.93</v>
          </cell>
          <cell r="E17">
            <v>38.87</v>
          </cell>
          <cell r="F17">
            <v>38.9</v>
          </cell>
          <cell r="G17">
            <v>38.95</v>
          </cell>
          <cell r="H17">
            <v>38.94</v>
          </cell>
          <cell r="I17">
            <v>38.89</v>
          </cell>
          <cell r="J17">
            <v>38.88</v>
          </cell>
          <cell r="K17">
            <v>38.98</v>
          </cell>
          <cell r="L17">
            <v>38.97</v>
          </cell>
          <cell r="M17">
            <v>38.9</v>
          </cell>
          <cell r="N17">
            <v>38.93</v>
          </cell>
          <cell r="O17">
            <v>38.93</v>
          </cell>
          <cell r="P17">
            <v>38.86</v>
          </cell>
          <cell r="Q17">
            <v>38.85</v>
          </cell>
          <cell r="R17">
            <v>38.88</v>
          </cell>
          <cell r="S17">
            <v>38.86</v>
          </cell>
          <cell r="T17">
            <v>38.8</v>
          </cell>
          <cell r="U17">
            <v>38.77</v>
          </cell>
          <cell r="V17">
            <v>38.85</v>
          </cell>
          <cell r="W17">
            <v>38.84</v>
          </cell>
          <cell r="X17">
            <v>38.8</v>
          </cell>
          <cell r="Y17">
            <v>38.42</v>
          </cell>
          <cell r="Z17">
            <v>38.39</v>
          </cell>
          <cell r="AA17">
            <v>38.49</v>
          </cell>
          <cell r="AB17">
            <v>38.16</v>
          </cell>
          <cell r="AC17">
            <v>38.23</v>
          </cell>
          <cell r="AD17">
            <v>37.03</v>
          </cell>
          <cell r="AE17">
            <v>36.79</v>
          </cell>
          <cell r="AF17">
            <v>36.51</v>
          </cell>
        </row>
        <row r="18">
          <cell r="A18" t="str">
            <v>      Industrie textile</v>
          </cell>
          <cell r="B18">
            <v>38.64</v>
          </cell>
          <cell r="C18">
            <v>38.81</v>
          </cell>
          <cell r="D18">
            <v>38.84</v>
          </cell>
          <cell r="E18">
            <v>38.87</v>
          </cell>
          <cell r="F18">
            <v>38.82</v>
          </cell>
          <cell r="G18">
            <v>38.9</v>
          </cell>
          <cell r="H18">
            <v>38.97</v>
          </cell>
          <cell r="I18">
            <v>38.92</v>
          </cell>
          <cell r="J18">
            <v>38.99</v>
          </cell>
          <cell r="K18">
            <v>38.89</v>
          </cell>
          <cell r="L18">
            <v>38.95</v>
          </cell>
          <cell r="M18">
            <v>38.84</v>
          </cell>
          <cell r="N18">
            <v>38.78</v>
          </cell>
          <cell r="O18">
            <v>38.98</v>
          </cell>
          <cell r="P18">
            <v>39.05</v>
          </cell>
          <cell r="Q18">
            <v>38.94</v>
          </cell>
          <cell r="R18">
            <v>38.94</v>
          </cell>
          <cell r="S18">
            <v>38.96</v>
          </cell>
          <cell r="T18">
            <v>39.05</v>
          </cell>
          <cell r="U18">
            <v>38.67</v>
          </cell>
          <cell r="V18">
            <v>38.78</v>
          </cell>
          <cell r="W18">
            <v>38.8</v>
          </cell>
          <cell r="X18">
            <v>38.75</v>
          </cell>
          <cell r="Y18">
            <v>38.59</v>
          </cell>
          <cell r="Z18">
            <v>38.69</v>
          </cell>
          <cell r="AA18">
            <v>38.74</v>
          </cell>
          <cell r="AB18">
            <v>38.24</v>
          </cell>
          <cell r="AC18">
            <v>37.98</v>
          </cell>
          <cell r="AD18">
            <v>37.38</v>
          </cell>
          <cell r="AE18">
            <v>37.16</v>
          </cell>
          <cell r="AF18">
            <v>36.75</v>
          </cell>
        </row>
        <row r="19">
          <cell r="A19" t="str">
            <v>      Industries du bois et du papier</v>
          </cell>
          <cell r="B19">
            <v>38.73</v>
          </cell>
          <cell r="C19">
            <v>38.79</v>
          </cell>
          <cell r="D19">
            <v>38.81</v>
          </cell>
          <cell r="E19">
            <v>38.77</v>
          </cell>
          <cell r="F19">
            <v>38.79</v>
          </cell>
          <cell r="G19">
            <v>38.87</v>
          </cell>
          <cell r="H19">
            <v>38.85</v>
          </cell>
          <cell r="I19">
            <v>38.82</v>
          </cell>
          <cell r="J19">
            <v>38.84</v>
          </cell>
          <cell r="K19">
            <v>38.84</v>
          </cell>
          <cell r="L19">
            <v>38.83</v>
          </cell>
          <cell r="M19">
            <v>38.79</v>
          </cell>
          <cell r="N19">
            <v>38.75</v>
          </cell>
          <cell r="O19">
            <v>38.8</v>
          </cell>
          <cell r="P19">
            <v>38.77</v>
          </cell>
          <cell r="Q19">
            <v>38.76</v>
          </cell>
          <cell r="R19">
            <v>38.74</v>
          </cell>
          <cell r="S19">
            <v>38.71</v>
          </cell>
          <cell r="T19">
            <v>38.74</v>
          </cell>
          <cell r="U19">
            <v>38.68</v>
          </cell>
          <cell r="V19">
            <v>38.7</v>
          </cell>
          <cell r="W19">
            <v>38.62</v>
          </cell>
          <cell r="X19">
            <v>38.6</v>
          </cell>
          <cell r="Y19">
            <v>38.49</v>
          </cell>
          <cell r="Z19">
            <v>38.46</v>
          </cell>
          <cell r="AA19">
            <v>38.43</v>
          </cell>
          <cell r="AB19">
            <v>38.08</v>
          </cell>
          <cell r="AC19">
            <v>38.02</v>
          </cell>
          <cell r="AD19">
            <v>37.47</v>
          </cell>
          <cell r="AE19">
            <v>37.15</v>
          </cell>
          <cell r="AF19">
            <v>36.97</v>
          </cell>
        </row>
        <row r="20">
          <cell r="A20" t="str">
            <v>     Chimie, caoutchouc, plastiques</v>
          </cell>
          <cell r="B20">
            <v>38.35</v>
          </cell>
          <cell r="C20">
            <v>38.4</v>
          </cell>
          <cell r="D20">
            <v>38.35</v>
          </cell>
          <cell r="E20">
            <v>38.37</v>
          </cell>
          <cell r="F20">
            <v>38.38</v>
          </cell>
          <cell r="G20">
            <v>38.43</v>
          </cell>
          <cell r="H20">
            <v>38.42</v>
          </cell>
          <cell r="I20">
            <v>38.46</v>
          </cell>
          <cell r="J20">
            <v>38.45</v>
          </cell>
          <cell r="K20">
            <v>38.43</v>
          </cell>
          <cell r="L20">
            <v>38.4</v>
          </cell>
          <cell r="M20">
            <v>38.43</v>
          </cell>
          <cell r="N20">
            <v>38.39</v>
          </cell>
          <cell r="O20">
            <v>38.44</v>
          </cell>
          <cell r="P20">
            <v>38.4</v>
          </cell>
          <cell r="Q20">
            <v>38.36</v>
          </cell>
          <cell r="R20">
            <v>38.35</v>
          </cell>
          <cell r="S20">
            <v>38.41</v>
          </cell>
          <cell r="T20">
            <v>38.32</v>
          </cell>
          <cell r="U20">
            <v>38.18</v>
          </cell>
          <cell r="V20">
            <v>38.27</v>
          </cell>
          <cell r="W20">
            <v>38.29</v>
          </cell>
          <cell r="X20">
            <v>38.08</v>
          </cell>
          <cell r="Y20">
            <v>38.15</v>
          </cell>
          <cell r="Z20">
            <v>38.05</v>
          </cell>
          <cell r="AA20">
            <v>38.12</v>
          </cell>
          <cell r="AB20">
            <v>37.96</v>
          </cell>
          <cell r="AC20">
            <v>37.89</v>
          </cell>
          <cell r="AD20">
            <v>37.29</v>
          </cell>
          <cell r="AE20">
            <v>36.89</v>
          </cell>
          <cell r="AF20">
            <v>36.62</v>
          </cell>
        </row>
        <row r="21">
          <cell r="A21" t="str">
            <v>      Métallurgie et transformation des métaux</v>
          </cell>
          <cell r="B21">
            <v>38.44</v>
          </cell>
          <cell r="C21">
            <v>38.53</v>
          </cell>
          <cell r="D21">
            <v>38.5</v>
          </cell>
          <cell r="E21">
            <v>38.52</v>
          </cell>
          <cell r="F21">
            <v>38.53</v>
          </cell>
          <cell r="G21">
            <v>38.6</v>
          </cell>
          <cell r="H21">
            <v>38.64</v>
          </cell>
          <cell r="I21">
            <v>38.61</v>
          </cell>
          <cell r="J21">
            <v>38.65</v>
          </cell>
          <cell r="K21">
            <v>38.68</v>
          </cell>
          <cell r="L21">
            <v>38.64</v>
          </cell>
          <cell r="M21">
            <v>38.59</v>
          </cell>
          <cell r="N21">
            <v>38.54</v>
          </cell>
          <cell r="O21">
            <v>38.7</v>
          </cell>
          <cell r="P21">
            <v>38.58</v>
          </cell>
          <cell r="Q21">
            <v>38.58</v>
          </cell>
          <cell r="R21">
            <v>38.57</v>
          </cell>
          <cell r="S21">
            <v>38.6</v>
          </cell>
          <cell r="T21">
            <v>38.56</v>
          </cell>
          <cell r="U21">
            <v>38.55</v>
          </cell>
          <cell r="V21">
            <v>38.49</v>
          </cell>
          <cell r="W21">
            <v>38.47</v>
          </cell>
          <cell r="X21">
            <v>38.42</v>
          </cell>
          <cell r="Y21">
            <v>38.46</v>
          </cell>
          <cell r="Z21">
            <v>38.4</v>
          </cell>
          <cell r="AA21">
            <v>38.49</v>
          </cell>
          <cell r="AB21">
            <v>38.29</v>
          </cell>
          <cell r="AC21">
            <v>38.25</v>
          </cell>
          <cell r="AD21">
            <v>37.83</v>
          </cell>
          <cell r="AE21">
            <v>37.42</v>
          </cell>
          <cell r="AF21">
            <v>37.27</v>
          </cell>
        </row>
        <row r="22">
          <cell r="A22" t="str">
            <v>      Industries des composants électriques et électroniques</v>
          </cell>
          <cell r="B22">
            <v>38.46</v>
          </cell>
          <cell r="C22">
            <v>38.54</v>
          </cell>
          <cell r="D22">
            <v>38.51</v>
          </cell>
          <cell r="E22">
            <v>38.42</v>
          </cell>
          <cell r="F22">
            <v>38.57</v>
          </cell>
          <cell r="G22">
            <v>38.6</v>
          </cell>
          <cell r="H22">
            <v>38.57</v>
          </cell>
          <cell r="I22">
            <v>38.56</v>
          </cell>
          <cell r="J22">
            <v>38.59</v>
          </cell>
          <cell r="K22">
            <v>38.62</v>
          </cell>
          <cell r="L22">
            <v>38.57</v>
          </cell>
          <cell r="M22">
            <v>38.51</v>
          </cell>
          <cell r="N22">
            <v>38.4</v>
          </cell>
          <cell r="O22">
            <v>38.5</v>
          </cell>
          <cell r="P22">
            <v>38.43</v>
          </cell>
          <cell r="Q22">
            <v>38.56</v>
          </cell>
          <cell r="R22">
            <v>38.55</v>
          </cell>
          <cell r="S22">
            <v>38.42</v>
          </cell>
          <cell r="T22">
            <v>38.4</v>
          </cell>
          <cell r="U22">
            <v>38.43</v>
          </cell>
          <cell r="V22">
            <v>38.38</v>
          </cell>
          <cell r="W22">
            <v>38.39</v>
          </cell>
          <cell r="X22">
            <v>38.35</v>
          </cell>
          <cell r="Y22">
            <v>38.16</v>
          </cell>
          <cell r="Z22">
            <v>38</v>
          </cell>
          <cell r="AA22">
            <v>37.78</v>
          </cell>
          <cell r="AB22">
            <v>37.72</v>
          </cell>
          <cell r="AC22">
            <v>37.77</v>
          </cell>
          <cell r="AD22">
            <v>37.16</v>
          </cell>
          <cell r="AE22">
            <v>36.89</v>
          </cell>
          <cell r="AF22">
            <v>36.82</v>
          </cell>
        </row>
        <row r="23">
          <cell r="A23" t="str">
            <v>Energie </v>
          </cell>
          <cell r="B23">
            <v>38.13</v>
          </cell>
          <cell r="C23">
            <v>38.03</v>
          </cell>
          <cell r="D23">
            <v>38.11</v>
          </cell>
          <cell r="E23">
            <v>38.19</v>
          </cell>
          <cell r="F23">
            <v>38.17</v>
          </cell>
          <cell r="G23">
            <v>38.19</v>
          </cell>
          <cell r="H23">
            <v>38.12</v>
          </cell>
          <cell r="I23">
            <v>38.06</v>
          </cell>
          <cell r="J23">
            <v>38.05</v>
          </cell>
          <cell r="K23">
            <v>38.05</v>
          </cell>
          <cell r="L23">
            <v>38.03</v>
          </cell>
          <cell r="M23">
            <v>38.16</v>
          </cell>
          <cell r="N23">
            <v>38.19</v>
          </cell>
          <cell r="O23">
            <v>38.2</v>
          </cell>
          <cell r="P23">
            <v>38.19</v>
          </cell>
          <cell r="Q23">
            <v>38.27</v>
          </cell>
          <cell r="R23">
            <v>38.24</v>
          </cell>
          <cell r="S23">
            <v>38.27</v>
          </cell>
          <cell r="T23">
            <v>38.27</v>
          </cell>
          <cell r="U23">
            <v>38.29</v>
          </cell>
          <cell r="V23">
            <v>38.25</v>
          </cell>
          <cell r="W23">
            <v>38.22</v>
          </cell>
          <cell r="X23">
            <v>38.24</v>
          </cell>
          <cell r="Y23">
            <v>37.97</v>
          </cell>
          <cell r="Z23">
            <v>37.95</v>
          </cell>
          <cell r="AA23">
            <v>37.82</v>
          </cell>
          <cell r="AB23">
            <v>37.71</v>
          </cell>
          <cell r="AC23">
            <v>35.73</v>
          </cell>
          <cell r="AD23">
            <v>35.23</v>
          </cell>
          <cell r="AE23">
            <v>35.07</v>
          </cell>
          <cell r="AF23">
            <v>35.06</v>
          </cell>
        </row>
        <row r="24">
          <cell r="A24" t="str">
            <v>      Production de combustibles et de carburants</v>
          </cell>
          <cell r="B24">
            <v>38.69</v>
          </cell>
          <cell r="C24">
            <v>38.33</v>
          </cell>
          <cell r="D24">
            <v>38.62</v>
          </cell>
          <cell r="E24">
            <v>38.7</v>
          </cell>
          <cell r="F24">
            <v>38.64</v>
          </cell>
          <cell r="G24">
            <v>38.66</v>
          </cell>
          <cell r="H24">
            <v>38.57</v>
          </cell>
          <cell r="I24">
            <v>38.61</v>
          </cell>
          <cell r="J24">
            <v>38.6</v>
          </cell>
          <cell r="K24">
            <v>38.53</v>
          </cell>
          <cell r="L24">
            <v>38.58</v>
          </cell>
          <cell r="M24">
            <v>38.65</v>
          </cell>
          <cell r="N24">
            <v>38.98</v>
          </cell>
          <cell r="O24">
            <v>39.06</v>
          </cell>
          <cell r="P24">
            <v>39.06</v>
          </cell>
          <cell r="Q24">
            <v>39.06</v>
          </cell>
          <cell r="R24">
            <v>39.03</v>
          </cell>
          <cell r="S24">
            <v>39.15</v>
          </cell>
          <cell r="T24">
            <v>39.19</v>
          </cell>
          <cell r="U24">
            <v>39.26</v>
          </cell>
          <cell r="V24">
            <v>39.23</v>
          </cell>
          <cell r="W24">
            <v>39.25</v>
          </cell>
          <cell r="X24">
            <v>39.25</v>
          </cell>
          <cell r="Y24">
            <v>38.51</v>
          </cell>
          <cell r="Z24">
            <v>38.46</v>
          </cell>
          <cell r="AA24">
            <v>38.26</v>
          </cell>
          <cell r="AB24">
            <v>38.22</v>
          </cell>
          <cell r="AC24">
            <v>37.74</v>
          </cell>
          <cell r="AD24">
            <v>36.16</v>
          </cell>
          <cell r="AE24">
            <v>35.11</v>
          </cell>
          <cell r="AF24">
            <v>35.13</v>
          </cell>
        </row>
        <row r="25">
          <cell r="A25" t="str">
            <v>      Eau, gaz, électricité</v>
          </cell>
          <cell r="B25">
            <v>38</v>
          </cell>
          <cell r="C25">
            <v>37.99</v>
          </cell>
          <cell r="D25">
            <v>37.98</v>
          </cell>
          <cell r="E25">
            <v>38.06</v>
          </cell>
          <cell r="F25">
            <v>38.05</v>
          </cell>
          <cell r="G25">
            <v>38.07</v>
          </cell>
          <cell r="H25">
            <v>38.01</v>
          </cell>
          <cell r="I25">
            <v>37.92</v>
          </cell>
          <cell r="J25">
            <v>37.92</v>
          </cell>
          <cell r="K25">
            <v>37.93</v>
          </cell>
          <cell r="L25">
            <v>37.9</v>
          </cell>
          <cell r="M25">
            <v>38.04</v>
          </cell>
          <cell r="N25">
            <v>38</v>
          </cell>
          <cell r="O25">
            <v>37.99</v>
          </cell>
          <cell r="P25">
            <v>37.99</v>
          </cell>
          <cell r="Q25">
            <v>38.07</v>
          </cell>
          <cell r="R25">
            <v>38.05</v>
          </cell>
          <cell r="S25">
            <v>38.06</v>
          </cell>
          <cell r="T25">
            <v>38.06</v>
          </cell>
          <cell r="U25">
            <v>38.05</v>
          </cell>
          <cell r="V25">
            <v>38.02</v>
          </cell>
          <cell r="W25">
            <v>37.97</v>
          </cell>
          <cell r="X25">
            <v>37.99</v>
          </cell>
          <cell r="Y25">
            <v>37.87</v>
          </cell>
          <cell r="Z25">
            <v>37.86</v>
          </cell>
          <cell r="AA25">
            <v>37.74</v>
          </cell>
          <cell r="AB25">
            <v>37.62</v>
          </cell>
          <cell r="AC25">
            <v>35.52</v>
          </cell>
          <cell r="AD25">
            <v>35.14</v>
          </cell>
          <cell r="AE25">
            <v>35.06</v>
          </cell>
          <cell r="AF25">
            <v>35.04</v>
          </cell>
        </row>
        <row r="26">
          <cell r="A26" t="str">
            <v>Construction </v>
          </cell>
          <cell r="B26">
            <v>39.36</v>
          </cell>
          <cell r="C26">
            <v>39.4</v>
          </cell>
          <cell r="D26">
            <v>39.36</v>
          </cell>
          <cell r="E26">
            <v>39.28</v>
          </cell>
          <cell r="F26">
            <v>39.32</v>
          </cell>
          <cell r="G26">
            <v>39.4</v>
          </cell>
          <cell r="H26">
            <v>39.36</v>
          </cell>
          <cell r="I26">
            <v>39.26</v>
          </cell>
          <cell r="J26">
            <v>39.31</v>
          </cell>
          <cell r="K26">
            <v>39.35</v>
          </cell>
          <cell r="L26">
            <v>39.33</v>
          </cell>
          <cell r="M26">
            <v>39.25</v>
          </cell>
          <cell r="N26">
            <v>39.3</v>
          </cell>
          <cell r="O26">
            <v>39.3</v>
          </cell>
          <cell r="P26">
            <v>39.3</v>
          </cell>
          <cell r="Q26">
            <v>39.19</v>
          </cell>
          <cell r="R26">
            <v>39.22</v>
          </cell>
          <cell r="S26">
            <v>39.24</v>
          </cell>
          <cell r="T26">
            <v>39.24</v>
          </cell>
          <cell r="U26">
            <v>39.11</v>
          </cell>
          <cell r="V26">
            <v>39.18</v>
          </cell>
          <cell r="W26">
            <v>39.18</v>
          </cell>
          <cell r="X26">
            <v>39.15</v>
          </cell>
          <cell r="Y26">
            <v>39.12</v>
          </cell>
          <cell r="Z26">
            <v>39.09</v>
          </cell>
          <cell r="AA26">
            <v>39.06</v>
          </cell>
          <cell r="AB26">
            <v>38.88</v>
          </cell>
          <cell r="AC26">
            <v>38.8</v>
          </cell>
          <cell r="AD26">
            <v>38.17</v>
          </cell>
          <cell r="AE26">
            <v>38.02</v>
          </cell>
          <cell r="AF26">
            <v>37.91</v>
          </cell>
        </row>
        <row r="27">
          <cell r="A27" t="str">
            <v>Commerce </v>
          </cell>
          <cell r="B27">
            <v>39.01</v>
          </cell>
          <cell r="C27">
            <v>39</v>
          </cell>
          <cell r="D27">
            <v>39.01</v>
          </cell>
          <cell r="E27">
            <v>38.99</v>
          </cell>
          <cell r="F27">
            <v>39</v>
          </cell>
          <cell r="G27">
            <v>39.01</v>
          </cell>
          <cell r="H27">
            <v>39.04</v>
          </cell>
          <cell r="I27">
            <v>39.02</v>
          </cell>
          <cell r="J27">
            <v>39.01</v>
          </cell>
          <cell r="K27">
            <v>39.02</v>
          </cell>
          <cell r="L27">
            <v>39.03</v>
          </cell>
          <cell r="M27">
            <v>38.98</v>
          </cell>
          <cell r="N27">
            <v>38.98</v>
          </cell>
          <cell r="O27">
            <v>38.96</v>
          </cell>
          <cell r="P27">
            <v>38.98</v>
          </cell>
          <cell r="Q27">
            <v>38.99</v>
          </cell>
          <cell r="R27">
            <v>38.95</v>
          </cell>
          <cell r="S27">
            <v>38.94</v>
          </cell>
          <cell r="T27">
            <v>38.94</v>
          </cell>
          <cell r="U27">
            <v>38.9</v>
          </cell>
          <cell r="V27">
            <v>38.87</v>
          </cell>
          <cell r="W27">
            <v>38.85</v>
          </cell>
          <cell r="X27">
            <v>38.86</v>
          </cell>
          <cell r="Y27">
            <v>38.88</v>
          </cell>
          <cell r="Z27">
            <v>38.84</v>
          </cell>
          <cell r="AA27">
            <v>38.75</v>
          </cell>
          <cell r="AB27">
            <v>38.57</v>
          </cell>
          <cell r="AC27">
            <v>38.09</v>
          </cell>
          <cell r="AD27">
            <v>37.41</v>
          </cell>
          <cell r="AE27">
            <v>37.14</v>
          </cell>
          <cell r="AF27">
            <v>37.04</v>
          </cell>
        </row>
        <row r="28">
          <cell r="A28" t="str">
            <v>      Commerce et réparations automobiles</v>
          </cell>
          <cell r="B28">
            <v>39.49</v>
          </cell>
          <cell r="C28">
            <v>39.42</v>
          </cell>
          <cell r="D28">
            <v>39.39</v>
          </cell>
          <cell r="E28">
            <v>39.42</v>
          </cell>
          <cell r="F28">
            <v>39.42</v>
          </cell>
          <cell r="G28">
            <v>39.44</v>
          </cell>
          <cell r="H28">
            <v>39.45</v>
          </cell>
          <cell r="I28">
            <v>39.43</v>
          </cell>
          <cell r="J28">
            <v>39.41</v>
          </cell>
          <cell r="K28">
            <v>39.41</v>
          </cell>
          <cell r="L28">
            <v>39.42</v>
          </cell>
          <cell r="M28">
            <v>39.38</v>
          </cell>
          <cell r="N28">
            <v>39.37</v>
          </cell>
          <cell r="O28">
            <v>39.36</v>
          </cell>
          <cell r="P28">
            <v>39.35</v>
          </cell>
          <cell r="Q28">
            <v>39.34</v>
          </cell>
          <cell r="R28">
            <v>39.32</v>
          </cell>
          <cell r="S28">
            <v>39.28</v>
          </cell>
          <cell r="T28">
            <v>39.27</v>
          </cell>
          <cell r="U28">
            <v>39.17</v>
          </cell>
          <cell r="V28">
            <v>39.16</v>
          </cell>
          <cell r="W28">
            <v>39.18</v>
          </cell>
          <cell r="X28">
            <v>39.16</v>
          </cell>
          <cell r="Y28">
            <v>39.17</v>
          </cell>
          <cell r="Z28">
            <v>39.1</v>
          </cell>
          <cell r="AA28">
            <v>39.14</v>
          </cell>
          <cell r="AB28">
            <v>38.84</v>
          </cell>
          <cell r="AC28">
            <v>38.61</v>
          </cell>
          <cell r="AD28">
            <v>37.76</v>
          </cell>
          <cell r="AE28">
            <v>37.54</v>
          </cell>
          <cell r="AF28">
            <v>37.56</v>
          </cell>
        </row>
        <row r="29">
          <cell r="A29" t="str">
            <v>      Commerce de gros</v>
          </cell>
          <cell r="B29">
            <v>39.08</v>
          </cell>
          <cell r="C29">
            <v>39.08</v>
          </cell>
          <cell r="D29">
            <v>39.11</v>
          </cell>
          <cell r="E29">
            <v>39.08</v>
          </cell>
          <cell r="F29">
            <v>39.09</v>
          </cell>
          <cell r="G29">
            <v>39.12</v>
          </cell>
          <cell r="H29">
            <v>39.15</v>
          </cell>
          <cell r="I29">
            <v>39.08</v>
          </cell>
          <cell r="J29">
            <v>39.07</v>
          </cell>
          <cell r="K29">
            <v>39.07</v>
          </cell>
          <cell r="L29">
            <v>39.07</v>
          </cell>
          <cell r="M29">
            <v>39.04</v>
          </cell>
          <cell r="N29">
            <v>39.01</v>
          </cell>
          <cell r="O29">
            <v>39.04</v>
          </cell>
          <cell r="P29">
            <v>39.03</v>
          </cell>
          <cell r="Q29">
            <v>39.04</v>
          </cell>
          <cell r="R29">
            <v>39</v>
          </cell>
          <cell r="S29">
            <v>39</v>
          </cell>
          <cell r="T29">
            <v>38.98</v>
          </cell>
          <cell r="U29">
            <v>38.94</v>
          </cell>
          <cell r="V29">
            <v>38.89</v>
          </cell>
          <cell r="W29">
            <v>38.88</v>
          </cell>
          <cell r="X29">
            <v>38.85</v>
          </cell>
          <cell r="Y29">
            <v>38.83</v>
          </cell>
          <cell r="Z29">
            <v>38.75</v>
          </cell>
          <cell r="AA29">
            <v>38.75</v>
          </cell>
          <cell r="AB29">
            <v>38.53</v>
          </cell>
          <cell r="AC29">
            <v>38.32</v>
          </cell>
          <cell r="AD29">
            <v>37.37</v>
          </cell>
          <cell r="AE29">
            <v>37.1</v>
          </cell>
          <cell r="AF29">
            <v>36.89</v>
          </cell>
        </row>
        <row r="30">
          <cell r="A30" t="str">
            <v>      Commerce de détail, réparations</v>
          </cell>
          <cell r="B30">
            <v>38.81</v>
          </cell>
          <cell r="C30">
            <v>38.82</v>
          </cell>
          <cell r="D30">
            <v>38.81</v>
          </cell>
          <cell r="E30">
            <v>38.78</v>
          </cell>
          <cell r="F30">
            <v>38.8</v>
          </cell>
          <cell r="G30">
            <v>38.79</v>
          </cell>
          <cell r="H30">
            <v>38.83</v>
          </cell>
          <cell r="I30">
            <v>38.84</v>
          </cell>
          <cell r="J30">
            <v>38.84</v>
          </cell>
          <cell r="K30">
            <v>38.87</v>
          </cell>
          <cell r="L30">
            <v>38.87</v>
          </cell>
          <cell r="M30">
            <v>38.8</v>
          </cell>
          <cell r="N30">
            <v>38.85</v>
          </cell>
          <cell r="O30">
            <v>38.78</v>
          </cell>
          <cell r="P30">
            <v>38.83</v>
          </cell>
          <cell r="Q30">
            <v>38.85</v>
          </cell>
          <cell r="R30">
            <v>38.8</v>
          </cell>
          <cell r="S30">
            <v>38.78</v>
          </cell>
          <cell r="T30">
            <v>38.81</v>
          </cell>
          <cell r="U30">
            <v>38.78</v>
          </cell>
          <cell r="V30">
            <v>38.77</v>
          </cell>
          <cell r="W30">
            <v>38.73</v>
          </cell>
          <cell r="X30">
            <v>38.79</v>
          </cell>
          <cell r="Y30">
            <v>38.84</v>
          </cell>
          <cell r="Z30">
            <v>38.85</v>
          </cell>
          <cell r="AA30">
            <v>38.63</v>
          </cell>
          <cell r="AB30">
            <v>38.52</v>
          </cell>
          <cell r="AC30">
            <v>37.75</v>
          </cell>
          <cell r="AD30">
            <v>37.35</v>
          </cell>
          <cell r="AE30">
            <v>37.05</v>
          </cell>
          <cell r="AF30">
            <v>37.01</v>
          </cell>
        </row>
        <row r="31">
          <cell r="A31" t="str">
            <v>Transports</v>
          </cell>
          <cell r="B31">
            <v>39.48</v>
          </cell>
          <cell r="C31">
            <v>39.48</v>
          </cell>
          <cell r="D31">
            <v>39.46</v>
          </cell>
          <cell r="E31">
            <v>39.43</v>
          </cell>
          <cell r="F31">
            <v>39.49</v>
          </cell>
          <cell r="G31">
            <v>39.57</v>
          </cell>
          <cell r="H31">
            <v>39.56</v>
          </cell>
          <cell r="I31">
            <v>39.52</v>
          </cell>
          <cell r="J31">
            <v>39.59</v>
          </cell>
          <cell r="K31">
            <v>39.52</v>
          </cell>
          <cell r="L31">
            <v>39.56</v>
          </cell>
          <cell r="M31">
            <v>39.51</v>
          </cell>
          <cell r="N31">
            <v>39.49</v>
          </cell>
          <cell r="O31">
            <v>39.45</v>
          </cell>
          <cell r="P31">
            <v>39.55</v>
          </cell>
          <cell r="Q31">
            <v>39.52</v>
          </cell>
          <cell r="R31">
            <v>39.54</v>
          </cell>
          <cell r="S31">
            <v>39.6</v>
          </cell>
          <cell r="T31">
            <v>39.53</v>
          </cell>
          <cell r="U31">
            <v>39.54</v>
          </cell>
          <cell r="V31">
            <v>39.58</v>
          </cell>
          <cell r="W31">
            <v>39.55</v>
          </cell>
          <cell r="X31">
            <v>39.5</v>
          </cell>
          <cell r="Y31">
            <v>39.43</v>
          </cell>
          <cell r="Z31">
            <v>39.34</v>
          </cell>
          <cell r="AA31">
            <v>39.25</v>
          </cell>
          <cell r="AB31">
            <v>39.25</v>
          </cell>
          <cell r="AC31">
            <v>38.88</v>
          </cell>
          <cell r="AD31">
            <v>37.61</v>
          </cell>
          <cell r="AE31">
            <v>37.36</v>
          </cell>
          <cell r="AF31">
            <v>37.2</v>
          </cell>
        </row>
        <row r="32">
          <cell r="A32" t="str">
            <v>Activités financières </v>
          </cell>
          <cell r="B32">
            <v>38.6</v>
          </cell>
          <cell r="C32">
            <v>38.6</v>
          </cell>
          <cell r="D32">
            <v>38.64</v>
          </cell>
          <cell r="E32">
            <v>38.61</v>
          </cell>
          <cell r="F32">
            <v>38.6</v>
          </cell>
          <cell r="G32">
            <v>38.57</v>
          </cell>
          <cell r="H32">
            <v>38.6</v>
          </cell>
          <cell r="I32">
            <v>38.6</v>
          </cell>
          <cell r="J32">
            <v>38.56</v>
          </cell>
          <cell r="K32">
            <v>38.57</v>
          </cell>
          <cell r="L32">
            <v>38.63</v>
          </cell>
          <cell r="M32">
            <v>38.64</v>
          </cell>
          <cell r="N32">
            <v>38.62</v>
          </cell>
          <cell r="O32">
            <v>38.56</v>
          </cell>
          <cell r="P32">
            <v>38.62</v>
          </cell>
          <cell r="Q32">
            <v>38.61</v>
          </cell>
          <cell r="R32">
            <v>38.55</v>
          </cell>
          <cell r="S32">
            <v>38.53</v>
          </cell>
          <cell r="T32">
            <v>38.56</v>
          </cell>
          <cell r="U32">
            <v>38.52</v>
          </cell>
          <cell r="V32">
            <v>38.47</v>
          </cell>
          <cell r="W32">
            <v>38.57</v>
          </cell>
          <cell r="X32">
            <v>38.48</v>
          </cell>
          <cell r="Y32">
            <v>38.27</v>
          </cell>
          <cell r="Z32">
            <v>38.27</v>
          </cell>
          <cell r="AA32">
            <v>38.27</v>
          </cell>
          <cell r="AB32">
            <v>38.07</v>
          </cell>
          <cell r="AC32">
            <v>37.97</v>
          </cell>
          <cell r="AD32">
            <v>36.94</v>
          </cell>
          <cell r="AE32">
            <v>36.77</v>
          </cell>
          <cell r="AF32">
            <v>36.48</v>
          </cell>
        </row>
        <row r="33">
          <cell r="A33" t="str">
            <v>Activités immobilières</v>
          </cell>
          <cell r="B33">
            <v>38.97</v>
          </cell>
          <cell r="C33">
            <v>38.96</v>
          </cell>
          <cell r="D33">
            <v>38.92</v>
          </cell>
          <cell r="E33">
            <v>38.94</v>
          </cell>
          <cell r="F33">
            <v>38.92</v>
          </cell>
          <cell r="G33">
            <v>38.92</v>
          </cell>
          <cell r="H33">
            <v>38.95</v>
          </cell>
          <cell r="I33">
            <v>38.97</v>
          </cell>
          <cell r="J33">
            <v>38.93</v>
          </cell>
          <cell r="K33">
            <v>38.92</v>
          </cell>
          <cell r="L33">
            <v>38.89</v>
          </cell>
          <cell r="M33">
            <v>38.93</v>
          </cell>
          <cell r="N33">
            <v>38.87</v>
          </cell>
          <cell r="O33">
            <v>38.88</v>
          </cell>
          <cell r="P33">
            <v>38.81</v>
          </cell>
          <cell r="Q33">
            <v>38.84</v>
          </cell>
          <cell r="R33">
            <v>38.87</v>
          </cell>
          <cell r="S33">
            <v>38.84</v>
          </cell>
          <cell r="T33">
            <v>38.78</v>
          </cell>
          <cell r="U33">
            <v>38.85</v>
          </cell>
          <cell r="V33">
            <v>38.84</v>
          </cell>
          <cell r="W33">
            <v>38.79</v>
          </cell>
          <cell r="X33">
            <v>38.74</v>
          </cell>
          <cell r="Y33">
            <v>38.72</v>
          </cell>
          <cell r="Z33">
            <v>38.69</v>
          </cell>
          <cell r="AA33">
            <v>38.49</v>
          </cell>
          <cell r="AB33">
            <v>38.07</v>
          </cell>
          <cell r="AC33">
            <v>37.72</v>
          </cell>
          <cell r="AD33">
            <v>36.5</v>
          </cell>
          <cell r="AE33">
            <v>36.13</v>
          </cell>
          <cell r="AF33">
            <v>36.35</v>
          </cell>
        </row>
        <row r="34">
          <cell r="A34" t="str">
            <v>Services aux entreprises</v>
          </cell>
          <cell r="B34">
            <v>38.82</v>
          </cell>
          <cell r="C34">
            <v>38.8</v>
          </cell>
          <cell r="D34">
            <v>38.85</v>
          </cell>
          <cell r="E34">
            <v>38.84</v>
          </cell>
          <cell r="F34">
            <v>38.83</v>
          </cell>
          <cell r="G34">
            <v>38.83</v>
          </cell>
          <cell r="H34">
            <v>38.83</v>
          </cell>
          <cell r="I34">
            <v>38.83</v>
          </cell>
          <cell r="J34">
            <v>38.84</v>
          </cell>
          <cell r="K34">
            <v>38.81</v>
          </cell>
          <cell r="L34">
            <v>38.84</v>
          </cell>
          <cell r="M34">
            <v>38.76</v>
          </cell>
          <cell r="N34">
            <v>38.84</v>
          </cell>
          <cell r="O34">
            <v>38.81</v>
          </cell>
          <cell r="P34">
            <v>38.83</v>
          </cell>
          <cell r="Q34">
            <v>38.8</v>
          </cell>
          <cell r="R34">
            <v>38.74</v>
          </cell>
          <cell r="S34">
            <v>38.76</v>
          </cell>
          <cell r="T34">
            <v>38.8</v>
          </cell>
          <cell r="U34">
            <v>38.83</v>
          </cell>
          <cell r="V34">
            <v>38.73</v>
          </cell>
          <cell r="W34">
            <v>38.61</v>
          </cell>
          <cell r="X34">
            <v>38.7</v>
          </cell>
          <cell r="Y34">
            <v>38.54</v>
          </cell>
          <cell r="Z34">
            <v>38.52</v>
          </cell>
          <cell r="AA34">
            <v>38.39</v>
          </cell>
          <cell r="AB34">
            <v>37.88</v>
          </cell>
          <cell r="AC34">
            <v>37.79</v>
          </cell>
          <cell r="AD34">
            <v>36.76</v>
          </cell>
          <cell r="AE34">
            <v>36.51</v>
          </cell>
          <cell r="AF34">
            <v>36.17</v>
          </cell>
        </row>
        <row r="35">
          <cell r="A35" t="str">
            <v>      Postes et télécommunications</v>
          </cell>
          <cell r="B35">
            <v>39</v>
          </cell>
          <cell r="C35">
            <v>38.93</v>
          </cell>
          <cell r="D35">
            <v>38.95</v>
          </cell>
          <cell r="E35">
            <v>38.9</v>
          </cell>
          <cell r="F35">
            <v>38.68</v>
          </cell>
          <cell r="G35">
            <v>38.99</v>
          </cell>
          <cell r="H35">
            <v>38.91</v>
          </cell>
          <cell r="I35">
            <v>38.89</v>
          </cell>
          <cell r="J35">
            <v>38.63</v>
          </cell>
          <cell r="K35">
            <v>38.89</v>
          </cell>
          <cell r="L35">
            <v>38.69</v>
          </cell>
          <cell r="M35">
            <v>38.76</v>
          </cell>
          <cell r="N35">
            <v>38.53</v>
          </cell>
          <cell r="O35">
            <v>38.6</v>
          </cell>
          <cell r="P35">
            <v>38.8</v>
          </cell>
          <cell r="Q35">
            <v>38.77</v>
          </cell>
          <cell r="R35">
            <v>38.54</v>
          </cell>
          <cell r="S35">
            <v>38.54</v>
          </cell>
          <cell r="T35">
            <v>38.76</v>
          </cell>
          <cell r="U35">
            <v>38.74</v>
          </cell>
          <cell r="V35">
            <v>38.82</v>
          </cell>
          <cell r="W35">
            <v>38.79</v>
          </cell>
          <cell r="X35">
            <v>38.85</v>
          </cell>
          <cell r="Y35">
            <v>38.13</v>
          </cell>
          <cell r="Z35">
            <v>38.11</v>
          </cell>
          <cell r="AA35">
            <v>38.01</v>
          </cell>
          <cell r="AB35">
            <v>38.01</v>
          </cell>
          <cell r="AC35">
            <v>38.13</v>
          </cell>
          <cell r="AD35">
            <v>36.64</v>
          </cell>
          <cell r="AE35">
            <v>36.53</v>
          </cell>
          <cell r="AF35">
            <v>35.1</v>
          </cell>
        </row>
        <row r="36">
          <cell r="A36" t="str">
            <v>      Conseils et assistance</v>
          </cell>
          <cell r="B36">
            <v>38.85</v>
          </cell>
          <cell r="C36">
            <v>38.82</v>
          </cell>
          <cell r="D36">
            <v>38.81</v>
          </cell>
          <cell r="E36">
            <v>38.84</v>
          </cell>
          <cell r="F36">
            <v>38.85</v>
          </cell>
          <cell r="G36">
            <v>38.82</v>
          </cell>
          <cell r="H36">
            <v>38.82</v>
          </cell>
          <cell r="I36">
            <v>38.86</v>
          </cell>
          <cell r="J36">
            <v>38.86</v>
          </cell>
          <cell r="K36">
            <v>38.81</v>
          </cell>
          <cell r="L36">
            <v>38.85</v>
          </cell>
          <cell r="M36">
            <v>38.87</v>
          </cell>
          <cell r="N36">
            <v>38.86</v>
          </cell>
          <cell r="O36">
            <v>38.86</v>
          </cell>
          <cell r="P36">
            <v>38.85</v>
          </cell>
          <cell r="Q36">
            <v>38.84</v>
          </cell>
          <cell r="R36">
            <v>38.85</v>
          </cell>
          <cell r="S36">
            <v>38.79</v>
          </cell>
          <cell r="T36">
            <v>38.87</v>
          </cell>
          <cell r="U36">
            <v>38.84</v>
          </cell>
          <cell r="V36">
            <v>38.8</v>
          </cell>
          <cell r="W36">
            <v>38.71</v>
          </cell>
          <cell r="X36">
            <v>38.71</v>
          </cell>
          <cell r="Y36">
            <v>38.66</v>
          </cell>
          <cell r="Z36">
            <v>38.66</v>
          </cell>
          <cell r="AA36">
            <v>38.6</v>
          </cell>
          <cell r="AB36">
            <v>38.4</v>
          </cell>
          <cell r="AC36">
            <v>38.31</v>
          </cell>
          <cell r="AD36">
            <v>37.34</v>
          </cell>
          <cell r="AE36">
            <v>36.91</v>
          </cell>
          <cell r="AF36">
            <v>36.83</v>
          </cell>
        </row>
        <row r="37">
          <cell r="A37" t="str">
            <v>      Services opérationnels</v>
          </cell>
          <cell r="B37">
            <v>38.81</v>
          </cell>
          <cell r="C37">
            <v>38.78</v>
          </cell>
          <cell r="D37">
            <v>38.89</v>
          </cell>
          <cell r="E37">
            <v>38.87</v>
          </cell>
          <cell r="F37">
            <v>38.82</v>
          </cell>
          <cell r="G37">
            <v>38.84</v>
          </cell>
          <cell r="H37">
            <v>38.85</v>
          </cell>
          <cell r="I37">
            <v>38.81</v>
          </cell>
          <cell r="J37">
            <v>38.85</v>
          </cell>
          <cell r="K37">
            <v>38.83</v>
          </cell>
          <cell r="L37">
            <v>38.84</v>
          </cell>
          <cell r="M37">
            <v>38.66</v>
          </cell>
          <cell r="N37">
            <v>38.83</v>
          </cell>
          <cell r="O37">
            <v>38.78</v>
          </cell>
          <cell r="P37">
            <v>38.83</v>
          </cell>
          <cell r="Q37">
            <v>38.78</v>
          </cell>
          <cell r="R37">
            <v>38.65</v>
          </cell>
          <cell r="S37">
            <v>38.75</v>
          </cell>
          <cell r="T37">
            <v>38.74</v>
          </cell>
          <cell r="U37">
            <v>38.85</v>
          </cell>
          <cell r="V37">
            <v>38.68</v>
          </cell>
          <cell r="W37">
            <v>38.51</v>
          </cell>
          <cell r="X37">
            <v>38.71</v>
          </cell>
          <cell r="Y37">
            <v>38.79</v>
          </cell>
          <cell r="Z37">
            <v>38.76</v>
          </cell>
          <cell r="AA37">
            <v>38.48</v>
          </cell>
          <cell r="AB37">
            <v>37</v>
          </cell>
          <cell r="AC37">
            <v>36.89</v>
          </cell>
          <cell r="AD37">
            <v>36.17</v>
          </cell>
          <cell r="AE37">
            <v>36.05</v>
          </cell>
          <cell r="AF37">
            <v>35.91</v>
          </cell>
        </row>
        <row r="38">
          <cell r="A38" t="str">
            <v>      Recherche et développement</v>
          </cell>
          <cell r="B38">
            <v>38.55</v>
          </cell>
          <cell r="C38">
            <v>38.64</v>
          </cell>
          <cell r="D38">
            <v>38.74</v>
          </cell>
          <cell r="E38">
            <v>38.57</v>
          </cell>
          <cell r="F38">
            <v>38.65</v>
          </cell>
          <cell r="G38">
            <v>38.7</v>
          </cell>
          <cell r="H38">
            <v>38.63</v>
          </cell>
          <cell r="I38">
            <v>38.62</v>
          </cell>
          <cell r="J38">
            <v>38.56</v>
          </cell>
          <cell r="K38">
            <v>38.64</v>
          </cell>
          <cell r="L38">
            <v>38.65</v>
          </cell>
          <cell r="M38">
            <v>38.64</v>
          </cell>
          <cell r="N38">
            <v>38.59</v>
          </cell>
          <cell r="O38">
            <v>38.6</v>
          </cell>
          <cell r="P38">
            <v>38.6</v>
          </cell>
          <cell r="Q38">
            <v>38.61</v>
          </cell>
          <cell r="R38">
            <v>38.57</v>
          </cell>
          <cell r="S38">
            <v>38.62</v>
          </cell>
          <cell r="T38">
            <v>38.54</v>
          </cell>
          <cell r="U38">
            <v>38.55</v>
          </cell>
          <cell r="V38">
            <v>38.53</v>
          </cell>
          <cell r="W38">
            <v>38.45</v>
          </cell>
          <cell r="X38">
            <v>38.49</v>
          </cell>
          <cell r="Y38">
            <v>38.39</v>
          </cell>
          <cell r="Z38">
            <v>38.3</v>
          </cell>
          <cell r="AA38">
            <v>38.59</v>
          </cell>
          <cell r="AB38">
            <v>38.23</v>
          </cell>
          <cell r="AC38">
            <v>38.01</v>
          </cell>
          <cell r="AD38">
            <v>35.59</v>
          </cell>
          <cell r="AE38">
            <v>35.65</v>
          </cell>
          <cell r="AF38">
            <v>35.57</v>
          </cell>
        </row>
        <row r="39">
          <cell r="A39" t="str">
            <v>Services aux particuliers </v>
          </cell>
          <cell r="B39">
            <v>40.03</v>
          </cell>
          <cell r="C39">
            <v>40.01</v>
          </cell>
          <cell r="D39">
            <v>40.11</v>
          </cell>
          <cell r="E39">
            <v>39.99</v>
          </cell>
          <cell r="F39">
            <v>40.01</v>
          </cell>
          <cell r="G39">
            <v>40.06</v>
          </cell>
          <cell r="H39">
            <v>40.02</v>
          </cell>
          <cell r="I39">
            <v>40.05</v>
          </cell>
          <cell r="J39">
            <v>40.13</v>
          </cell>
          <cell r="K39">
            <v>40.1</v>
          </cell>
          <cell r="L39">
            <v>40.18</v>
          </cell>
          <cell r="M39">
            <v>40.3</v>
          </cell>
          <cell r="N39">
            <v>40.36</v>
          </cell>
          <cell r="O39">
            <v>40.3</v>
          </cell>
          <cell r="P39">
            <v>40.3</v>
          </cell>
          <cell r="Q39">
            <v>40.19</v>
          </cell>
          <cell r="R39">
            <v>40.11</v>
          </cell>
          <cell r="S39">
            <v>40.12</v>
          </cell>
          <cell r="T39">
            <v>40.23</v>
          </cell>
          <cell r="U39">
            <v>40.11</v>
          </cell>
          <cell r="V39">
            <v>39.97</v>
          </cell>
          <cell r="W39">
            <v>39.99</v>
          </cell>
          <cell r="X39">
            <v>40.02</v>
          </cell>
          <cell r="Y39">
            <v>39.56</v>
          </cell>
          <cell r="Z39">
            <v>39.56</v>
          </cell>
          <cell r="AA39">
            <v>39.48</v>
          </cell>
          <cell r="AB39">
            <v>39.29</v>
          </cell>
          <cell r="AC39">
            <v>39.02</v>
          </cell>
          <cell r="AD39">
            <v>38.09</v>
          </cell>
          <cell r="AE39">
            <v>37.76</v>
          </cell>
          <cell r="AF39">
            <v>37.76</v>
          </cell>
        </row>
        <row r="40">
          <cell r="A40" t="str">
            <v>      Hôtels et restaurants</v>
          </cell>
          <cell r="B40">
            <v>40.58</v>
          </cell>
          <cell r="C40">
            <v>40.53</v>
          </cell>
          <cell r="D40">
            <v>40.64</v>
          </cell>
          <cell r="E40">
            <v>40.49</v>
          </cell>
          <cell r="F40">
            <v>40.64</v>
          </cell>
          <cell r="G40">
            <v>40.59</v>
          </cell>
          <cell r="H40">
            <v>40.58</v>
          </cell>
          <cell r="I40">
            <v>40.55</v>
          </cell>
          <cell r="J40">
            <v>40.66</v>
          </cell>
          <cell r="K40">
            <v>40.6</v>
          </cell>
          <cell r="L40">
            <v>40.71</v>
          </cell>
          <cell r="M40">
            <v>41.02</v>
          </cell>
          <cell r="N40">
            <v>41.05</v>
          </cell>
          <cell r="O40">
            <v>40.92</v>
          </cell>
          <cell r="P40">
            <v>40.96</v>
          </cell>
          <cell r="Q40">
            <v>40.77</v>
          </cell>
          <cell r="R40">
            <v>40.69</v>
          </cell>
          <cell r="S40">
            <v>40.73</v>
          </cell>
          <cell r="T40">
            <v>40.79</v>
          </cell>
          <cell r="U40">
            <v>40.66</v>
          </cell>
          <cell r="V40">
            <v>40.48</v>
          </cell>
          <cell r="W40">
            <v>40.55</v>
          </cell>
          <cell r="X40">
            <v>40.58</v>
          </cell>
          <cell r="Y40">
            <v>40.02</v>
          </cell>
          <cell r="Z40">
            <v>40.06</v>
          </cell>
          <cell r="AA40">
            <v>40</v>
          </cell>
          <cell r="AB40">
            <v>39.84</v>
          </cell>
          <cell r="AC40">
            <v>39.46</v>
          </cell>
          <cell r="AD40">
            <v>38.49</v>
          </cell>
          <cell r="AE40">
            <v>38.28</v>
          </cell>
          <cell r="AF40">
            <v>38.3</v>
          </cell>
        </row>
        <row r="41">
          <cell r="A41" t="str">
            <v>      Activités récréatives, culturelles et sportives</v>
          </cell>
          <cell r="B41">
            <v>38.79</v>
          </cell>
          <cell r="C41">
            <v>38.85</v>
          </cell>
          <cell r="D41">
            <v>38.99</v>
          </cell>
          <cell r="E41">
            <v>38.87</v>
          </cell>
          <cell r="F41">
            <v>38.55</v>
          </cell>
          <cell r="G41">
            <v>38.85</v>
          </cell>
          <cell r="H41">
            <v>38.79</v>
          </cell>
          <cell r="I41">
            <v>38.97</v>
          </cell>
          <cell r="J41">
            <v>38.99</v>
          </cell>
          <cell r="K41">
            <v>39.04</v>
          </cell>
          <cell r="L41">
            <v>39.04</v>
          </cell>
          <cell r="M41">
            <v>38.81</v>
          </cell>
          <cell r="N41">
            <v>38.89</v>
          </cell>
          <cell r="O41">
            <v>38.96</v>
          </cell>
          <cell r="P41">
            <v>38.77</v>
          </cell>
          <cell r="Q41">
            <v>38.9</v>
          </cell>
          <cell r="R41">
            <v>38.88</v>
          </cell>
          <cell r="S41">
            <v>38.74</v>
          </cell>
          <cell r="T41">
            <v>39.04</v>
          </cell>
          <cell r="U41">
            <v>38.94</v>
          </cell>
          <cell r="V41">
            <v>38.9</v>
          </cell>
          <cell r="W41">
            <v>38.77</v>
          </cell>
          <cell r="X41">
            <v>38.75</v>
          </cell>
          <cell r="Y41">
            <v>38.67</v>
          </cell>
          <cell r="Z41">
            <v>38.67</v>
          </cell>
          <cell r="AA41">
            <v>38.44</v>
          </cell>
          <cell r="AB41">
            <v>38.31</v>
          </cell>
          <cell r="AC41">
            <v>38.1</v>
          </cell>
          <cell r="AD41">
            <v>37.1</v>
          </cell>
          <cell r="AE41">
            <v>36.48</v>
          </cell>
          <cell r="AF41">
            <v>36.55</v>
          </cell>
        </row>
        <row r="42">
          <cell r="A42" t="str">
            <v>      Services personnels</v>
          </cell>
          <cell r="B42">
            <v>39.16</v>
          </cell>
          <cell r="C42">
            <v>39.19</v>
          </cell>
          <cell r="D42">
            <v>39.06</v>
          </cell>
          <cell r="E42">
            <v>39.17</v>
          </cell>
          <cell r="F42">
            <v>39.12</v>
          </cell>
          <cell r="G42">
            <v>39.2</v>
          </cell>
          <cell r="H42">
            <v>39.06</v>
          </cell>
          <cell r="I42">
            <v>39.13</v>
          </cell>
          <cell r="J42">
            <v>39.14</v>
          </cell>
          <cell r="K42">
            <v>39.13</v>
          </cell>
          <cell r="L42">
            <v>39.13</v>
          </cell>
          <cell r="M42">
            <v>38.84</v>
          </cell>
          <cell r="N42">
            <v>39.12</v>
          </cell>
          <cell r="O42">
            <v>39.16</v>
          </cell>
          <cell r="P42">
            <v>39.37</v>
          </cell>
          <cell r="Q42">
            <v>39.07</v>
          </cell>
          <cell r="R42">
            <v>38.92</v>
          </cell>
          <cell r="S42">
            <v>39.03</v>
          </cell>
          <cell r="T42">
            <v>39.06</v>
          </cell>
          <cell r="U42">
            <v>39.07</v>
          </cell>
          <cell r="V42">
            <v>38.9</v>
          </cell>
          <cell r="W42">
            <v>38.98</v>
          </cell>
          <cell r="X42">
            <v>38.99</v>
          </cell>
          <cell r="Y42">
            <v>38.81</v>
          </cell>
          <cell r="Z42">
            <v>39.07</v>
          </cell>
          <cell r="AA42">
            <v>38.49</v>
          </cell>
          <cell r="AB42">
            <v>38.14</v>
          </cell>
          <cell r="AC42">
            <v>38.41</v>
          </cell>
          <cell r="AD42">
            <v>37.86</v>
          </cell>
          <cell r="AE42">
            <v>36.49</v>
          </cell>
          <cell r="AF42">
            <v>37.54</v>
          </cell>
        </row>
        <row r="43">
          <cell r="A43" t="str">
            <v>Education, santé</v>
          </cell>
          <cell r="B43">
            <v>38.98</v>
          </cell>
          <cell r="C43">
            <v>38.95</v>
          </cell>
          <cell r="D43">
            <v>38.98</v>
          </cell>
          <cell r="E43">
            <v>38.98</v>
          </cell>
          <cell r="F43">
            <v>38.96</v>
          </cell>
          <cell r="G43">
            <v>38.96</v>
          </cell>
          <cell r="H43">
            <v>38.94</v>
          </cell>
          <cell r="I43">
            <v>38.97</v>
          </cell>
          <cell r="J43">
            <v>38.98</v>
          </cell>
          <cell r="K43">
            <v>38.96</v>
          </cell>
          <cell r="L43">
            <v>38.94</v>
          </cell>
          <cell r="M43">
            <v>38.89</v>
          </cell>
          <cell r="N43">
            <v>38.83</v>
          </cell>
          <cell r="O43">
            <v>38.87</v>
          </cell>
          <cell r="P43">
            <v>38.86</v>
          </cell>
          <cell r="Q43">
            <v>38.93</v>
          </cell>
          <cell r="R43">
            <v>38.93</v>
          </cell>
          <cell r="S43">
            <v>38.93</v>
          </cell>
          <cell r="T43">
            <v>38.83</v>
          </cell>
          <cell r="U43">
            <v>38.95</v>
          </cell>
          <cell r="V43">
            <v>38.87</v>
          </cell>
          <cell r="W43">
            <v>38.86</v>
          </cell>
          <cell r="X43">
            <v>38.89</v>
          </cell>
          <cell r="Y43">
            <v>38.8</v>
          </cell>
          <cell r="Z43">
            <v>38.79</v>
          </cell>
          <cell r="AA43">
            <v>38.72</v>
          </cell>
          <cell r="AB43">
            <v>38.65</v>
          </cell>
          <cell r="AC43">
            <v>38.37</v>
          </cell>
          <cell r="AD43">
            <v>37.11</v>
          </cell>
          <cell r="AE43">
            <v>36.73</v>
          </cell>
          <cell r="AF43">
            <v>36.55</v>
          </cell>
        </row>
        <row r="44">
          <cell r="A44" t="str">
            <v>      Education</v>
          </cell>
          <cell r="B44">
            <v>38.97</v>
          </cell>
          <cell r="C44">
            <v>38.94</v>
          </cell>
          <cell r="D44">
            <v>38.99</v>
          </cell>
          <cell r="E44">
            <v>39.01</v>
          </cell>
          <cell r="F44">
            <v>38.96</v>
          </cell>
          <cell r="G44">
            <v>38.91</v>
          </cell>
          <cell r="H44">
            <v>38.91</v>
          </cell>
          <cell r="I44">
            <v>38.96</v>
          </cell>
          <cell r="J44">
            <v>38.99</v>
          </cell>
          <cell r="K44">
            <v>38.91</v>
          </cell>
          <cell r="L44">
            <v>38.88</v>
          </cell>
          <cell r="M44">
            <v>38.76</v>
          </cell>
          <cell r="N44">
            <v>38.55</v>
          </cell>
          <cell r="O44">
            <v>38.7</v>
          </cell>
          <cell r="P44">
            <v>38.65</v>
          </cell>
          <cell r="Q44">
            <v>38.84</v>
          </cell>
          <cell r="R44">
            <v>38.88</v>
          </cell>
          <cell r="S44">
            <v>38.83</v>
          </cell>
          <cell r="T44">
            <v>38.58</v>
          </cell>
          <cell r="U44">
            <v>38.91</v>
          </cell>
          <cell r="V44">
            <v>38.73</v>
          </cell>
          <cell r="W44">
            <v>38.81</v>
          </cell>
          <cell r="X44">
            <v>38.92</v>
          </cell>
          <cell r="Y44">
            <v>38.65</v>
          </cell>
          <cell r="Z44">
            <v>38.49</v>
          </cell>
          <cell r="AA44">
            <v>38.1</v>
          </cell>
          <cell r="AB44">
            <v>38.03</v>
          </cell>
          <cell r="AC44">
            <v>37.87</v>
          </cell>
          <cell r="AD44">
            <v>37.02</v>
          </cell>
          <cell r="AE44">
            <v>36.74</v>
          </cell>
          <cell r="AF44">
            <v>36.65</v>
          </cell>
        </row>
        <row r="45">
          <cell r="A45" t="str">
            <v>      Santé</v>
          </cell>
          <cell r="B45">
            <v>38.98</v>
          </cell>
          <cell r="C45">
            <v>38.96</v>
          </cell>
          <cell r="D45">
            <v>38.98</v>
          </cell>
          <cell r="E45">
            <v>38.96</v>
          </cell>
          <cell r="F45">
            <v>38.96</v>
          </cell>
          <cell r="G45">
            <v>38.98</v>
          </cell>
          <cell r="H45">
            <v>38.96</v>
          </cell>
          <cell r="I45">
            <v>38.98</v>
          </cell>
          <cell r="J45">
            <v>38.98</v>
          </cell>
          <cell r="K45">
            <v>38.98</v>
          </cell>
          <cell r="L45">
            <v>38.98</v>
          </cell>
          <cell r="M45">
            <v>38.95</v>
          </cell>
          <cell r="N45">
            <v>38.96</v>
          </cell>
          <cell r="O45">
            <v>38.95</v>
          </cell>
          <cell r="P45">
            <v>38.96</v>
          </cell>
          <cell r="Q45">
            <v>38.98</v>
          </cell>
          <cell r="R45">
            <v>38.95</v>
          </cell>
          <cell r="S45">
            <v>38.98</v>
          </cell>
          <cell r="T45">
            <v>38.95</v>
          </cell>
          <cell r="U45">
            <v>38.97</v>
          </cell>
          <cell r="V45">
            <v>38.94</v>
          </cell>
          <cell r="W45">
            <v>38.89</v>
          </cell>
          <cell r="X45">
            <v>38.88</v>
          </cell>
          <cell r="Y45">
            <v>38.82</v>
          </cell>
          <cell r="Z45">
            <v>38.83</v>
          </cell>
          <cell r="AA45">
            <v>38.79</v>
          </cell>
          <cell r="AB45">
            <v>38.73</v>
          </cell>
          <cell r="AC45">
            <v>38.42</v>
          </cell>
          <cell r="AD45">
            <v>37.12</v>
          </cell>
          <cell r="AE45">
            <v>36.73</v>
          </cell>
          <cell r="AF45">
            <v>36.54</v>
          </cell>
        </row>
        <row r="46">
          <cell r="A46" t="str">
            <v>Activités associatives</v>
          </cell>
          <cell r="B46">
            <v>38.98</v>
          </cell>
          <cell r="C46">
            <v>38.69</v>
          </cell>
          <cell r="D46">
            <v>38.6</v>
          </cell>
          <cell r="E46">
            <v>38.66</v>
          </cell>
          <cell r="F46">
            <v>38.63</v>
          </cell>
          <cell r="G46">
            <v>38.67</v>
          </cell>
          <cell r="H46">
            <v>38.59</v>
          </cell>
          <cell r="I46">
            <v>38.73</v>
          </cell>
          <cell r="J46">
            <v>38.91</v>
          </cell>
          <cell r="K46">
            <v>38.94</v>
          </cell>
          <cell r="L46">
            <v>39</v>
          </cell>
          <cell r="M46">
            <v>38.77</v>
          </cell>
          <cell r="N46">
            <v>38.57</v>
          </cell>
          <cell r="O46">
            <v>38.56</v>
          </cell>
          <cell r="P46">
            <v>38.58</v>
          </cell>
          <cell r="Q46">
            <v>38.78</v>
          </cell>
          <cell r="R46">
            <v>38.82</v>
          </cell>
          <cell r="S46">
            <v>39</v>
          </cell>
          <cell r="T46">
            <v>38.92</v>
          </cell>
          <cell r="U46">
            <v>38.81</v>
          </cell>
          <cell r="V46">
            <v>38.74</v>
          </cell>
          <cell r="W46">
            <v>38.81</v>
          </cell>
          <cell r="X46">
            <v>38.72</v>
          </cell>
          <cell r="Y46">
            <v>38.53</v>
          </cell>
          <cell r="Z46">
            <v>38.56</v>
          </cell>
          <cell r="AA46">
            <v>38.62</v>
          </cell>
          <cell r="AB46">
            <v>38.2</v>
          </cell>
          <cell r="AC46">
            <v>38.01</v>
          </cell>
          <cell r="AD46">
            <v>37.15</v>
          </cell>
          <cell r="AE46">
            <v>36.82</v>
          </cell>
          <cell r="AF46">
            <v>36.57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vail-emploi.gouv.fr/etudes-recherche-statistiques-de,76/statistiques,78/duree-du-travail,81/la-duree-du-travail-concepts-et,255/la-duree-collective-hebdomadaire,1969.html" TargetMode="External" /><Relationship Id="rId2" Type="http://schemas.openxmlformats.org/officeDocument/2006/relationships/hyperlink" Target="mailto:dares-communication@dares.travail.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3"/>
  <sheetViews>
    <sheetView tabSelected="1" zoomScalePageLayoutView="0" workbookViewId="0" topLeftCell="A7">
      <selection activeCell="O17" sqref="O17"/>
    </sheetView>
  </sheetViews>
  <sheetFormatPr defaultColWidth="11.421875" defaultRowHeight="12.75"/>
  <cols>
    <col min="1" max="12" width="11.57421875" style="18" customWidth="1"/>
  </cols>
  <sheetData>
    <row r="1" spans="1:12" ht="12.75">
      <c r="A1" s="130" t="s">
        <v>274</v>
      </c>
      <c r="B1" s="131"/>
      <c r="C1" s="131"/>
      <c r="D1" s="131"/>
      <c r="E1" s="131"/>
      <c r="F1" s="131"/>
      <c r="G1" s="131"/>
      <c r="H1" s="131"/>
      <c r="I1" s="131"/>
      <c r="J1" s="131"/>
      <c r="K1" s="131"/>
      <c r="L1" s="132"/>
    </row>
    <row r="2" spans="1:12" ht="12.75">
      <c r="A2" s="133"/>
      <c r="B2" s="133"/>
      <c r="C2" s="133"/>
      <c r="D2" s="133"/>
      <c r="E2" s="133"/>
      <c r="F2" s="133"/>
      <c r="G2" s="133"/>
      <c r="H2" s="133"/>
      <c r="I2" s="133"/>
      <c r="J2" s="133"/>
      <c r="K2" s="133"/>
      <c r="L2" s="133"/>
    </row>
    <row r="3" spans="1:12" ht="12.75">
      <c r="A3" s="129" t="s">
        <v>275</v>
      </c>
      <c r="B3" s="129"/>
      <c r="C3" s="129"/>
      <c r="D3" s="129"/>
      <c r="E3" s="129"/>
      <c r="F3" s="129"/>
      <c r="G3" s="129"/>
      <c r="H3" s="129"/>
      <c r="I3" s="129"/>
      <c r="J3" s="129"/>
      <c r="K3" s="129"/>
      <c r="L3" s="129"/>
    </row>
    <row r="4" spans="1:12" ht="31.5" customHeight="1">
      <c r="A4" s="128" t="s">
        <v>276</v>
      </c>
      <c r="B4" s="128"/>
      <c r="C4" s="128"/>
      <c r="D4" s="128"/>
      <c r="E4" s="128"/>
      <c r="F4" s="128"/>
      <c r="G4" s="128"/>
      <c r="H4" s="128"/>
      <c r="I4" s="128"/>
      <c r="J4" s="128"/>
      <c r="K4" s="128"/>
      <c r="L4" s="128"/>
    </row>
    <row r="5" spans="1:12" ht="12.75">
      <c r="A5" s="129" t="s">
        <v>260</v>
      </c>
      <c r="B5" s="129"/>
      <c r="C5" s="129"/>
      <c r="D5" s="129"/>
      <c r="E5" s="129"/>
      <c r="F5" s="129"/>
      <c r="G5" s="129"/>
      <c r="H5" s="129"/>
      <c r="I5" s="129"/>
      <c r="J5" s="129"/>
      <c r="K5" s="129"/>
      <c r="L5" s="129"/>
    </row>
    <row r="6" spans="1:12" ht="48" customHeight="1">
      <c r="A6" s="128" t="s">
        <v>278</v>
      </c>
      <c r="B6" s="128"/>
      <c r="C6" s="128"/>
      <c r="D6" s="128"/>
      <c r="E6" s="128"/>
      <c r="F6" s="128"/>
      <c r="G6" s="128"/>
      <c r="H6" s="128"/>
      <c r="I6" s="128"/>
      <c r="J6" s="128"/>
      <c r="K6" s="128"/>
      <c r="L6" s="128"/>
    </row>
    <row r="7" spans="1:12" ht="24.75" customHeight="1">
      <c r="A7" s="134" t="s">
        <v>261</v>
      </c>
      <c r="B7" s="134"/>
      <c r="C7" s="134"/>
      <c r="D7" s="134"/>
      <c r="E7" s="134"/>
      <c r="F7" s="134"/>
      <c r="G7" s="134"/>
      <c r="H7" s="134"/>
      <c r="I7" s="134"/>
      <c r="J7" s="134"/>
      <c r="K7" s="134"/>
      <c r="L7" s="134"/>
    </row>
    <row r="8" spans="1:12" ht="12.75">
      <c r="A8" s="135" t="s">
        <v>262</v>
      </c>
      <c r="B8" s="128"/>
      <c r="C8" s="128"/>
      <c r="D8" s="128"/>
      <c r="E8" s="128"/>
      <c r="F8" s="128"/>
      <c r="G8" s="128"/>
      <c r="H8" s="128"/>
      <c r="I8" s="128"/>
      <c r="J8" s="128"/>
      <c r="K8" s="128"/>
      <c r="L8" s="128"/>
    </row>
    <row r="9" spans="1:12" ht="12.75">
      <c r="A9" s="136" t="s">
        <v>297</v>
      </c>
      <c r="B9" s="128"/>
      <c r="C9" s="128"/>
      <c r="D9" s="128"/>
      <c r="E9" s="128"/>
      <c r="F9" s="128"/>
      <c r="G9" s="128"/>
      <c r="H9" s="128"/>
      <c r="I9" s="128"/>
      <c r="J9" s="128"/>
      <c r="K9" s="128"/>
      <c r="L9" s="128"/>
    </row>
    <row r="10" spans="1:12" ht="12.75">
      <c r="A10" s="135" t="s">
        <v>263</v>
      </c>
      <c r="B10" s="128"/>
      <c r="C10" s="128"/>
      <c r="D10" s="128"/>
      <c r="E10" s="128"/>
      <c r="F10" s="128"/>
      <c r="G10" s="128"/>
      <c r="H10" s="128"/>
      <c r="I10" s="128"/>
      <c r="J10" s="128"/>
      <c r="K10" s="128"/>
      <c r="L10" s="128"/>
    </row>
    <row r="11" spans="1:12" ht="12.75">
      <c r="A11" s="135" t="s">
        <v>264</v>
      </c>
      <c r="B11" s="128"/>
      <c r="C11" s="128"/>
      <c r="D11" s="128"/>
      <c r="E11" s="128"/>
      <c r="F11" s="128"/>
      <c r="G11" s="128"/>
      <c r="H11" s="128"/>
      <c r="I11" s="128"/>
      <c r="J11" s="128"/>
      <c r="K11" s="128"/>
      <c r="L11" s="128"/>
    </row>
    <row r="12" spans="1:12" ht="12.75">
      <c r="A12" s="15" t="s">
        <v>265</v>
      </c>
      <c r="B12" s="15"/>
      <c r="C12" s="15"/>
      <c r="D12" s="15"/>
      <c r="E12" s="15"/>
      <c r="F12" s="15"/>
      <c r="G12" s="15"/>
      <c r="H12" s="15"/>
      <c r="I12" s="15"/>
      <c r="J12" s="15"/>
      <c r="K12" s="15"/>
      <c r="L12" s="15"/>
    </row>
    <row r="13" spans="1:12" ht="12.75">
      <c r="A13" s="17" t="s">
        <v>266</v>
      </c>
      <c r="B13" s="17"/>
      <c r="C13" s="16"/>
      <c r="D13" s="16"/>
      <c r="E13" s="16"/>
      <c r="F13" s="16"/>
      <c r="G13" s="16"/>
      <c r="H13" s="16"/>
      <c r="I13" s="16"/>
      <c r="J13" s="16"/>
      <c r="K13" s="16"/>
      <c r="L13" s="16"/>
    </row>
    <row r="14" spans="1:12" ht="63" customHeight="1">
      <c r="A14" s="128" t="s">
        <v>284</v>
      </c>
      <c r="B14" s="128"/>
      <c r="C14" s="128"/>
      <c r="D14" s="128"/>
      <c r="E14" s="128"/>
      <c r="F14" s="128"/>
      <c r="G14" s="128"/>
      <c r="H14" s="128"/>
      <c r="I14" s="128"/>
      <c r="J14" s="128"/>
      <c r="K14" s="128"/>
      <c r="L14" s="128"/>
    </row>
    <row r="15" spans="1:12" ht="44.25" customHeight="1">
      <c r="A15" s="138" t="s">
        <v>283</v>
      </c>
      <c r="B15" s="138"/>
      <c r="C15" s="138"/>
      <c r="D15" s="138"/>
      <c r="E15" s="138"/>
      <c r="F15" s="138"/>
      <c r="G15" s="138"/>
      <c r="H15" s="138"/>
      <c r="I15" s="138"/>
      <c r="J15" s="138"/>
      <c r="K15" s="138"/>
      <c r="L15" s="138"/>
    </row>
    <row r="16" spans="1:12" ht="12.75">
      <c r="A16" s="15" t="s">
        <v>267</v>
      </c>
      <c r="B16" s="15"/>
      <c r="C16" s="15"/>
      <c r="D16" s="15"/>
      <c r="E16" s="15"/>
      <c r="F16" s="15"/>
      <c r="G16" s="15"/>
      <c r="H16" s="15"/>
      <c r="I16" s="15"/>
      <c r="J16" s="15"/>
      <c r="K16" s="15"/>
      <c r="L16" s="15"/>
    </row>
    <row r="17" spans="1:12" ht="45" customHeight="1">
      <c r="A17" s="128" t="s">
        <v>268</v>
      </c>
      <c r="B17" s="128"/>
      <c r="C17" s="128"/>
      <c r="D17" s="128"/>
      <c r="E17" s="128"/>
      <c r="F17" s="128"/>
      <c r="G17" s="128"/>
      <c r="H17" s="128"/>
      <c r="I17" s="128"/>
      <c r="J17" s="128"/>
      <c r="K17" s="128"/>
      <c r="L17" s="128"/>
    </row>
    <row r="18" spans="1:12" ht="12.75">
      <c r="A18" s="137" t="s">
        <v>269</v>
      </c>
      <c r="B18" s="137"/>
      <c r="C18" s="137"/>
      <c r="D18" s="137"/>
      <c r="E18" s="137"/>
      <c r="F18" s="137"/>
      <c r="G18" s="137"/>
      <c r="H18" s="137"/>
      <c r="I18" s="137"/>
      <c r="J18" s="137"/>
      <c r="K18" s="137"/>
      <c r="L18" s="137"/>
    </row>
    <row r="19" spans="1:12" ht="72.75" customHeight="1">
      <c r="A19" s="141" t="s">
        <v>285</v>
      </c>
      <c r="B19" s="141"/>
      <c r="C19" s="141"/>
      <c r="D19" s="141"/>
      <c r="E19" s="141"/>
      <c r="F19" s="141"/>
      <c r="G19" s="141"/>
      <c r="H19" s="141"/>
      <c r="I19" s="141"/>
      <c r="J19" s="141"/>
      <c r="K19" s="141"/>
      <c r="L19" s="141"/>
    </row>
    <row r="20" spans="1:12" ht="12.75">
      <c r="A20" s="142" t="s">
        <v>279</v>
      </c>
      <c r="B20" s="142"/>
      <c r="C20" s="142"/>
      <c r="D20" s="142"/>
      <c r="E20" s="142"/>
      <c r="F20" s="142"/>
      <c r="G20" s="142"/>
      <c r="H20" s="142"/>
      <c r="I20" s="142"/>
      <c r="J20" s="142"/>
      <c r="K20" s="142"/>
      <c r="L20" s="142"/>
    </row>
    <row r="21" spans="1:12" ht="12.75">
      <c r="A21" s="129" t="s">
        <v>270</v>
      </c>
      <c r="B21" s="129"/>
      <c r="C21" s="129"/>
      <c r="D21" s="129"/>
      <c r="E21" s="129"/>
      <c r="F21" s="129"/>
      <c r="G21" s="129"/>
      <c r="H21" s="129"/>
      <c r="I21" s="129"/>
      <c r="J21" s="129"/>
      <c r="K21" s="129"/>
      <c r="L21" s="129"/>
    </row>
    <row r="22" spans="1:12" ht="12.75">
      <c r="A22" s="133"/>
      <c r="B22" s="133"/>
      <c r="C22" s="133"/>
      <c r="D22" s="133"/>
      <c r="E22" s="133"/>
      <c r="F22" s="133"/>
      <c r="G22" s="133"/>
      <c r="H22" s="133"/>
      <c r="I22" s="133"/>
      <c r="J22" s="133"/>
      <c r="K22" s="133"/>
      <c r="L22" s="133"/>
    </row>
    <row r="23" spans="1:12" ht="12.75">
      <c r="A23" s="144" t="s">
        <v>277</v>
      </c>
      <c r="B23" s="144"/>
      <c r="C23" s="144"/>
      <c r="D23" s="144"/>
      <c r="E23" s="144"/>
      <c r="F23" s="144"/>
      <c r="G23" s="144"/>
      <c r="H23" s="144"/>
      <c r="I23" s="144"/>
      <c r="J23" s="144"/>
      <c r="K23" s="144"/>
      <c r="L23" s="144"/>
    </row>
    <row r="24" spans="1:12" ht="12.75">
      <c r="A24" s="128" t="s">
        <v>296</v>
      </c>
      <c r="B24" s="128"/>
      <c r="C24" s="128"/>
      <c r="D24" s="128"/>
      <c r="E24" s="128"/>
      <c r="F24" s="128"/>
      <c r="G24" s="128"/>
      <c r="H24" s="128"/>
      <c r="I24" s="128"/>
      <c r="J24" s="128"/>
      <c r="K24" s="128"/>
      <c r="L24" s="128"/>
    </row>
    <row r="25" spans="1:12" ht="12.75">
      <c r="A25" s="139" t="s">
        <v>280</v>
      </c>
      <c r="B25" s="140"/>
      <c r="C25" s="140"/>
      <c r="D25" s="140"/>
      <c r="E25" s="140"/>
      <c r="F25" s="140"/>
      <c r="G25" s="140"/>
      <c r="H25" s="140"/>
      <c r="I25" s="140"/>
      <c r="J25" s="140"/>
      <c r="K25" s="140"/>
      <c r="L25" s="140"/>
    </row>
    <row r="26" spans="1:12" ht="12.75">
      <c r="A26" s="128" t="s">
        <v>286</v>
      </c>
      <c r="B26" s="128"/>
      <c r="C26" s="128"/>
      <c r="D26" s="128"/>
      <c r="E26" s="128"/>
      <c r="F26" s="128"/>
      <c r="G26" s="128"/>
      <c r="H26" s="128"/>
      <c r="I26" s="128"/>
      <c r="J26" s="128"/>
      <c r="K26" s="128"/>
      <c r="L26" s="128"/>
    </row>
    <row r="27" spans="1:12" ht="12.75">
      <c r="A27" s="139" t="s">
        <v>281</v>
      </c>
      <c r="B27" s="140"/>
      <c r="C27" s="140"/>
      <c r="D27" s="140"/>
      <c r="E27" s="140"/>
      <c r="F27" s="140"/>
      <c r="G27" s="140"/>
      <c r="H27" s="140"/>
      <c r="I27" s="140"/>
      <c r="J27" s="140"/>
      <c r="K27" s="140"/>
      <c r="L27" s="140"/>
    </row>
    <row r="28" spans="1:12" ht="12.75">
      <c r="A28" s="128" t="s">
        <v>105</v>
      </c>
      <c r="B28" s="128"/>
      <c r="C28" s="128"/>
      <c r="D28" s="128"/>
      <c r="E28" s="128"/>
      <c r="F28" s="128"/>
      <c r="G28" s="128"/>
      <c r="H28" s="128"/>
      <c r="I28" s="128"/>
      <c r="J28" s="128"/>
      <c r="K28" s="128"/>
      <c r="L28" s="128"/>
    </row>
    <row r="29" spans="1:12" ht="12.75">
      <c r="A29" s="139" t="s">
        <v>282</v>
      </c>
      <c r="B29" s="140"/>
      <c r="C29" s="140"/>
      <c r="D29" s="140"/>
      <c r="E29" s="140"/>
      <c r="F29" s="140"/>
      <c r="G29" s="140"/>
      <c r="H29" s="140"/>
      <c r="I29" s="140"/>
      <c r="J29" s="140"/>
      <c r="K29" s="140"/>
      <c r="L29" s="140"/>
    </row>
    <row r="30" spans="1:12" ht="12.75">
      <c r="A30" s="128" t="s">
        <v>287</v>
      </c>
      <c r="B30" s="128"/>
      <c r="C30" s="128"/>
      <c r="D30" s="128"/>
      <c r="E30" s="128"/>
      <c r="F30" s="128"/>
      <c r="G30" s="128"/>
      <c r="H30" s="128"/>
      <c r="I30" s="128"/>
      <c r="J30" s="128"/>
      <c r="K30" s="128"/>
      <c r="L30" s="128"/>
    </row>
    <row r="31" spans="1:12" ht="12.75">
      <c r="A31" s="15" t="s">
        <v>271</v>
      </c>
      <c r="B31" s="15"/>
      <c r="C31" s="15"/>
      <c r="D31" s="15"/>
      <c r="E31" s="15"/>
      <c r="F31" s="15"/>
      <c r="G31" s="15"/>
      <c r="H31" s="15"/>
      <c r="I31" s="15"/>
      <c r="J31" s="15"/>
      <c r="K31" s="15"/>
      <c r="L31" s="15"/>
    </row>
    <row r="32" spans="1:12" ht="12.75">
      <c r="A32" s="128" t="s">
        <v>272</v>
      </c>
      <c r="B32" s="128"/>
      <c r="C32" s="128"/>
      <c r="D32" s="128"/>
      <c r="E32" s="128"/>
      <c r="F32" s="128"/>
      <c r="G32" s="128"/>
      <c r="H32" s="128"/>
      <c r="I32" s="128"/>
      <c r="J32" s="128"/>
      <c r="K32" s="128"/>
      <c r="L32" s="128"/>
    </row>
    <row r="33" spans="1:12" ht="12.75">
      <c r="A33" s="142" t="s">
        <v>273</v>
      </c>
      <c r="B33" s="143"/>
      <c r="C33" s="143"/>
      <c r="D33" s="143"/>
      <c r="E33" s="143"/>
      <c r="F33" s="143"/>
      <c r="G33" s="143"/>
      <c r="H33" s="143"/>
      <c r="I33" s="143"/>
      <c r="J33" s="143"/>
      <c r="K33" s="143"/>
      <c r="L33" s="143"/>
    </row>
  </sheetData>
  <sheetProtection/>
  <mergeCells count="29">
    <mergeCell ref="A32:L32"/>
    <mergeCell ref="A33:L33"/>
    <mergeCell ref="A3:L3"/>
    <mergeCell ref="A6:L6"/>
    <mergeCell ref="A27:L27"/>
    <mergeCell ref="A28:L28"/>
    <mergeCell ref="A29:L29"/>
    <mergeCell ref="A30:L30"/>
    <mergeCell ref="A23:L23"/>
    <mergeCell ref="A24:L24"/>
    <mergeCell ref="A25:L25"/>
    <mergeCell ref="A26:L26"/>
    <mergeCell ref="A19:L19"/>
    <mergeCell ref="A20:L20"/>
    <mergeCell ref="A21:L21"/>
    <mergeCell ref="A22:L22"/>
    <mergeCell ref="A9:L9"/>
    <mergeCell ref="A10:L10"/>
    <mergeCell ref="A11:L11"/>
    <mergeCell ref="A14:L14"/>
    <mergeCell ref="A17:L17"/>
    <mergeCell ref="A18:L18"/>
    <mergeCell ref="A15:L15"/>
    <mergeCell ref="A4:L4"/>
    <mergeCell ref="A5:L5"/>
    <mergeCell ref="A1:L1"/>
    <mergeCell ref="A2:L2"/>
    <mergeCell ref="A7:L7"/>
    <mergeCell ref="A8:L8"/>
  </mergeCells>
  <hyperlinks>
    <hyperlink ref="A20" r:id="rId1" display="http://travail-emploi.gouv.fr/etudes-recherche-statistiques-de,76/statistiques,78/duree-du-travail,81/la-duree-du-travail-concepts-et,255/la-duree-collective-hebdomadaire,1969.html"/>
    <hyperlink ref="A33" r:id="rId2" display="dares-communication@dares.travail.gouv.fr"/>
  </hyperlinks>
  <printOptions/>
  <pageMargins left="0.787401575" right="0.787401575" top="0.984251969" bottom="0.984251969" header="0.4921259845" footer="0.4921259845"/>
  <pageSetup fitToHeight="1" fitToWidth="1" horizontalDpi="600" verticalDpi="600" orientation="landscape" paperSize="9" scale="70" r:id="rId3"/>
</worksheet>
</file>

<file path=xl/worksheets/sheet2.xml><?xml version="1.0" encoding="utf-8"?>
<worksheet xmlns="http://schemas.openxmlformats.org/spreadsheetml/2006/main" xmlns:r="http://schemas.openxmlformats.org/officeDocument/2006/relationships">
  <dimension ref="A1:CQ190"/>
  <sheetViews>
    <sheetView zoomScalePageLayoutView="0" workbookViewId="0" topLeftCell="A1">
      <pane xSplit="2" ySplit="9" topLeftCell="AW10" activePane="bottomRight" state="frozen"/>
      <selection pane="topLeft" activeCell="A1" sqref="A1"/>
      <selection pane="topRight" activeCell="C1" sqref="C1"/>
      <selection pane="bottomLeft" activeCell="A3" sqref="A3"/>
      <selection pane="bottomRight" activeCell="BI20" sqref="BI20"/>
    </sheetView>
  </sheetViews>
  <sheetFormatPr defaultColWidth="10.7109375" defaultRowHeight="12.75"/>
  <cols>
    <col min="1" max="1" width="6.421875" style="11" customWidth="1"/>
    <col min="2" max="2" width="68.28125" style="11" customWidth="1"/>
    <col min="3" max="3" width="5.8515625" style="12" customWidth="1"/>
    <col min="4" max="4" width="5.8515625" style="13" customWidth="1"/>
    <col min="5" max="6" width="5.8515625" style="12" customWidth="1"/>
    <col min="7" max="7" width="5.8515625" style="14" customWidth="1"/>
    <col min="8" max="11" width="5.8515625" style="12" customWidth="1"/>
    <col min="12" max="12" width="5.8515625" style="13" customWidth="1"/>
    <col min="13" max="14" width="5.8515625" style="12" customWidth="1"/>
    <col min="15" max="15" width="5.8515625" style="14" customWidth="1"/>
    <col min="16" max="19" width="5.8515625" style="12" customWidth="1"/>
    <col min="20" max="20" width="5.8515625" style="13" customWidth="1"/>
    <col min="21" max="22" width="5.8515625" style="12" customWidth="1"/>
    <col min="23" max="23" width="5.8515625" style="14" customWidth="1"/>
    <col min="24" max="27" width="5.8515625" style="12" customWidth="1"/>
    <col min="28" max="28" width="5.8515625" style="13" customWidth="1"/>
    <col min="29" max="30" width="5.8515625" style="12" customWidth="1"/>
    <col min="31" max="31" width="5.8515625" style="14" customWidth="1"/>
    <col min="32" max="35" width="5.8515625" style="12" customWidth="1"/>
    <col min="36" max="36" width="5.8515625" style="13" customWidth="1"/>
    <col min="37" max="38" width="5.8515625" style="12" customWidth="1"/>
    <col min="39" max="39" width="5.8515625" style="14" customWidth="1"/>
    <col min="40" max="43" width="5.8515625" style="12" customWidth="1"/>
    <col min="44" max="44" width="5.8515625" style="13" customWidth="1"/>
    <col min="45" max="47" width="5.8515625" style="12" customWidth="1"/>
    <col min="48" max="48" width="5.8515625" style="13" customWidth="1"/>
    <col min="49" max="51" width="5.8515625" style="12" customWidth="1"/>
    <col min="52" max="52" width="5.8515625" style="13" customWidth="1"/>
    <col min="53" max="60" width="5.8515625" style="12" customWidth="1"/>
    <col min="61" max="63" width="7.421875" style="64" customWidth="1"/>
    <col min="64" max="67" width="5.8515625" style="12" customWidth="1"/>
    <col min="68" max="16384" width="10.7109375" style="12" customWidth="1"/>
  </cols>
  <sheetData>
    <row r="1" spans="1:63" s="20" customFormat="1" ht="11.25">
      <c r="A1" s="19" t="s">
        <v>288</v>
      </c>
      <c r="B1" s="19" t="s">
        <v>293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row>
    <row r="2" spans="1:63" s="18" customFormat="1" ht="24.75" customHeight="1">
      <c r="A2" s="145" t="s">
        <v>303</v>
      </c>
      <c r="B2" s="145"/>
      <c r="C2" s="33"/>
      <c r="D2" s="33"/>
      <c r="E2" s="33"/>
      <c r="F2" s="33"/>
      <c r="G2" s="21"/>
      <c r="H2" s="21"/>
      <c r="I2" s="21"/>
      <c r="J2" s="21"/>
      <c r="K2" s="21"/>
      <c r="L2" s="21"/>
      <c r="M2" s="21"/>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18" customFormat="1" ht="11.25">
      <c r="A3" s="23" t="s">
        <v>289</v>
      </c>
      <c r="B3" s="149" t="s">
        <v>294</v>
      </c>
      <c r="C3" s="149"/>
      <c r="D3" s="149"/>
      <c r="E3" s="149"/>
      <c r="F3" s="149"/>
      <c r="G3" s="21"/>
      <c r="H3" s="21"/>
      <c r="I3" s="21"/>
      <c r="J3" s="21"/>
      <c r="K3" s="21"/>
      <c r="L3" s="21"/>
      <c r="M3" s="21"/>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s="18" customFormat="1" ht="11.25">
      <c r="A4" s="23" t="s">
        <v>290</v>
      </c>
      <c r="B4" s="149" t="s">
        <v>295</v>
      </c>
      <c r="C4" s="149"/>
      <c r="D4" s="149"/>
      <c r="E4" s="149"/>
      <c r="F4" s="149"/>
      <c r="G4" s="21"/>
      <c r="H4" s="21"/>
      <c r="I4" s="24"/>
      <c r="J4" s="24"/>
      <c r="K4" s="21"/>
      <c r="L4" s="21"/>
      <c r="M4" s="21"/>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row>
    <row r="5" spans="1:63" s="18" customFormat="1" ht="11.25">
      <c r="A5" s="25" t="s">
        <v>291</v>
      </c>
      <c r="B5" s="150" t="s">
        <v>292</v>
      </c>
      <c r="C5" s="150"/>
      <c r="D5" s="150"/>
      <c r="E5" s="150"/>
      <c r="F5" s="150"/>
      <c r="G5" s="27"/>
      <c r="H5" s="27"/>
      <c r="I5" s="27"/>
      <c r="J5" s="27"/>
      <c r="K5" s="28"/>
      <c r="L5" s="28"/>
      <c r="M5" s="28"/>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row>
    <row r="6" spans="1:63" s="18" customFormat="1" ht="11.25">
      <c r="A6" s="25"/>
      <c r="B6" s="26"/>
      <c r="C6" s="26"/>
      <c r="D6" s="26"/>
      <c r="E6" s="26"/>
      <c r="F6" s="26"/>
      <c r="G6" s="27"/>
      <c r="H6" s="27"/>
      <c r="I6" s="27"/>
      <c r="J6" s="27"/>
      <c r="K6" s="28"/>
      <c r="L6" s="28"/>
      <c r="M6" s="28"/>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row>
    <row r="7" spans="1:64" s="32" customFormat="1" ht="12" thickBot="1">
      <c r="A7" s="29"/>
      <c r="B7" s="30"/>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31"/>
    </row>
    <row r="8" spans="1:64" s="38" customFormat="1" ht="11.25">
      <c r="A8" s="34"/>
      <c r="B8" s="35"/>
      <c r="C8" s="36" t="s">
        <v>37</v>
      </c>
      <c r="D8" s="36" t="s">
        <v>34</v>
      </c>
      <c r="E8" s="36" t="s">
        <v>35</v>
      </c>
      <c r="F8" s="36" t="s">
        <v>36</v>
      </c>
      <c r="G8" s="36" t="s">
        <v>37</v>
      </c>
      <c r="H8" s="36" t="s">
        <v>34</v>
      </c>
      <c r="I8" s="36" t="s">
        <v>35</v>
      </c>
      <c r="J8" s="36" t="s">
        <v>36</v>
      </c>
      <c r="K8" s="36" t="s">
        <v>37</v>
      </c>
      <c r="L8" s="36" t="s">
        <v>34</v>
      </c>
      <c r="M8" s="36" t="s">
        <v>35</v>
      </c>
      <c r="N8" s="36" t="s">
        <v>36</v>
      </c>
      <c r="O8" s="36" t="s">
        <v>37</v>
      </c>
      <c r="P8" s="36" t="s">
        <v>34</v>
      </c>
      <c r="Q8" s="36" t="s">
        <v>35</v>
      </c>
      <c r="R8" s="36" t="s">
        <v>36</v>
      </c>
      <c r="S8" s="36" t="s">
        <v>37</v>
      </c>
      <c r="T8" s="36" t="s">
        <v>34</v>
      </c>
      <c r="U8" s="36" t="s">
        <v>35</v>
      </c>
      <c r="V8" s="36" t="s">
        <v>36</v>
      </c>
      <c r="W8" s="36" t="s">
        <v>37</v>
      </c>
      <c r="X8" s="36" t="s">
        <v>34</v>
      </c>
      <c r="Y8" s="36" t="s">
        <v>35</v>
      </c>
      <c r="Z8" s="36" t="s">
        <v>36</v>
      </c>
      <c r="AA8" s="36" t="s">
        <v>37</v>
      </c>
      <c r="AB8" s="36" t="s">
        <v>34</v>
      </c>
      <c r="AC8" s="36" t="s">
        <v>35</v>
      </c>
      <c r="AD8" s="36" t="s">
        <v>36</v>
      </c>
      <c r="AE8" s="36" t="s">
        <v>37</v>
      </c>
      <c r="AF8" s="36" t="s">
        <v>34</v>
      </c>
      <c r="AG8" s="36" t="s">
        <v>35</v>
      </c>
      <c r="AH8" s="36" t="s">
        <v>36</v>
      </c>
      <c r="AI8" s="36" t="s">
        <v>37</v>
      </c>
      <c r="AJ8" s="36" t="s">
        <v>34</v>
      </c>
      <c r="AK8" s="36" t="s">
        <v>35</v>
      </c>
      <c r="AL8" s="36" t="s">
        <v>36</v>
      </c>
      <c r="AM8" s="36" t="s">
        <v>37</v>
      </c>
      <c r="AN8" s="36" t="s">
        <v>34</v>
      </c>
      <c r="AO8" s="36" t="s">
        <v>35</v>
      </c>
      <c r="AP8" s="36" t="s">
        <v>36</v>
      </c>
      <c r="AQ8" s="36" t="s">
        <v>37</v>
      </c>
      <c r="AR8" s="36" t="str">
        <f>AN8</f>
        <v>mars</v>
      </c>
      <c r="AS8" s="36" t="str">
        <f>AO8</f>
        <v>juin</v>
      </c>
      <c r="AT8" s="36" t="str">
        <f>AP8</f>
        <v>sept.</v>
      </c>
      <c r="AU8" s="36" t="str">
        <f>AQ8</f>
        <v>déc.</v>
      </c>
      <c r="AV8" s="36" t="str">
        <f>AR8</f>
        <v>mars</v>
      </c>
      <c r="AW8" s="36" t="s">
        <v>35</v>
      </c>
      <c r="AX8" s="36" t="s">
        <v>36</v>
      </c>
      <c r="AY8" s="36" t="s">
        <v>37</v>
      </c>
      <c r="AZ8" s="36" t="s">
        <v>34</v>
      </c>
      <c r="BA8" s="36" t="s">
        <v>35</v>
      </c>
      <c r="BB8" s="36" t="s">
        <v>36</v>
      </c>
      <c r="BC8" s="36" t="s">
        <v>37</v>
      </c>
      <c r="BD8" s="119" t="s">
        <v>34</v>
      </c>
      <c r="BE8" s="125" t="s">
        <v>35</v>
      </c>
      <c r="BF8" s="36" t="s">
        <v>36</v>
      </c>
      <c r="BG8" s="36" t="s">
        <v>37</v>
      </c>
      <c r="BH8" s="36" t="s">
        <v>34</v>
      </c>
      <c r="BI8" s="146" t="s">
        <v>256</v>
      </c>
      <c r="BJ8" s="147"/>
      <c r="BK8" s="148"/>
      <c r="BL8" s="37"/>
    </row>
    <row r="9" spans="1:64" s="38" customFormat="1" ht="11.25">
      <c r="A9" s="39"/>
      <c r="B9" s="40"/>
      <c r="C9" s="41">
        <v>1998</v>
      </c>
      <c r="D9" s="41" t="s">
        <v>9</v>
      </c>
      <c r="E9" s="41" t="s">
        <v>9</v>
      </c>
      <c r="F9" s="41">
        <v>1999</v>
      </c>
      <c r="G9" s="41">
        <v>1999</v>
      </c>
      <c r="H9" s="41">
        <v>2000</v>
      </c>
      <c r="I9" s="41">
        <v>2000</v>
      </c>
      <c r="J9" s="41">
        <v>2000</v>
      </c>
      <c r="K9" s="41">
        <v>2000</v>
      </c>
      <c r="L9" s="41">
        <v>2001</v>
      </c>
      <c r="M9" s="41">
        <v>2001</v>
      </c>
      <c r="N9" s="41">
        <v>2001</v>
      </c>
      <c r="O9" s="41">
        <v>2001</v>
      </c>
      <c r="P9" s="41">
        <v>2002</v>
      </c>
      <c r="Q9" s="41">
        <v>2002</v>
      </c>
      <c r="R9" s="41">
        <v>2002</v>
      </c>
      <c r="S9" s="41">
        <v>2002</v>
      </c>
      <c r="T9" s="41">
        <v>2003</v>
      </c>
      <c r="U9" s="41">
        <v>2003</v>
      </c>
      <c r="V9" s="41">
        <v>2003</v>
      </c>
      <c r="W9" s="41">
        <v>2003</v>
      </c>
      <c r="X9" s="41">
        <v>2004</v>
      </c>
      <c r="Y9" s="41">
        <v>2004</v>
      </c>
      <c r="Z9" s="41">
        <v>2004</v>
      </c>
      <c r="AA9" s="41">
        <v>2004</v>
      </c>
      <c r="AB9" s="41">
        <v>2005</v>
      </c>
      <c r="AC9" s="41">
        <v>2005</v>
      </c>
      <c r="AD9" s="41">
        <v>2005</v>
      </c>
      <c r="AE9" s="41">
        <v>2005</v>
      </c>
      <c r="AF9" s="41">
        <v>2006</v>
      </c>
      <c r="AG9" s="41">
        <v>2006</v>
      </c>
      <c r="AH9" s="41">
        <v>2006</v>
      </c>
      <c r="AI9" s="41">
        <v>2006</v>
      </c>
      <c r="AJ9" s="41">
        <v>2007</v>
      </c>
      <c r="AK9" s="41">
        <v>2007</v>
      </c>
      <c r="AL9" s="41">
        <v>2007</v>
      </c>
      <c r="AM9" s="41">
        <v>2007</v>
      </c>
      <c r="AN9" s="41">
        <v>2008</v>
      </c>
      <c r="AO9" s="41">
        <v>2008</v>
      </c>
      <c r="AP9" s="41">
        <v>2008</v>
      </c>
      <c r="AQ9" s="41">
        <v>2008</v>
      </c>
      <c r="AR9" s="41">
        <f>AN9+1</f>
        <v>2009</v>
      </c>
      <c r="AS9" s="41">
        <f>AO9+1</f>
        <v>2009</v>
      </c>
      <c r="AT9" s="41">
        <f>AP9+1</f>
        <v>2009</v>
      </c>
      <c r="AU9" s="41">
        <f>AQ9+1</f>
        <v>2009</v>
      </c>
      <c r="AV9" s="41">
        <f>AR9+1</f>
        <v>2010</v>
      </c>
      <c r="AW9" s="41">
        <v>2010</v>
      </c>
      <c r="AX9" s="41">
        <v>2010</v>
      </c>
      <c r="AY9" s="41">
        <v>2010</v>
      </c>
      <c r="AZ9" s="41">
        <v>2011</v>
      </c>
      <c r="BA9" s="41">
        <v>2011</v>
      </c>
      <c r="BB9" s="41">
        <v>2011</v>
      </c>
      <c r="BC9" s="41">
        <v>2011</v>
      </c>
      <c r="BD9" s="120">
        <v>2012</v>
      </c>
      <c r="BE9" s="126">
        <v>2012</v>
      </c>
      <c r="BF9" s="41">
        <v>2012</v>
      </c>
      <c r="BG9" s="41">
        <v>2012</v>
      </c>
      <c r="BH9" s="41">
        <v>2013</v>
      </c>
      <c r="BI9" s="42" t="s">
        <v>4</v>
      </c>
      <c r="BJ9" s="43" t="s">
        <v>5</v>
      </c>
      <c r="BK9" s="44" t="s">
        <v>6</v>
      </c>
      <c r="BL9" s="45"/>
    </row>
    <row r="10" spans="1:64" s="38" customFormat="1" ht="11.25">
      <c r="A10" s="46" t="s">
        <v>7</v>
      </c>
      <c r="B10" s="47" t="s">
        <v>8</v>
      </c>
      <c r="C10" s="48">
        <v>38.68</v>
      </c>
      <c r="D10" s="48">
        <v>38.65</v>
      </c>
      <c r="E10" s="48">
        <v>38.58</v>
      </c>
      <c r="F10" s="48">
        <v>38.32</v>
      </c>
      <c r="G10" s="48">
        <v>38.04</v>
      </c>
      <c r="H10" s="48">
        <v>37.2</v>
      </c>
      <c r="I10" s="48">
        <v>36.94</v>
      </c>
      <c r="J10" s="48">
        <v>36.78</v>
      </c>
      <c r="K10" s="48">
        <v>36.63</v>
      </c>
      <c r="L10" s="48">
        <v>36.26</v>
      </c>
      <c r="M10" s="48">
        <v>36.18</v>
      </c>
      <c r="N10" s="48">
        <v>36.13</v>
      </c>
      <c r="O10" s="48">
        <v>36.07</v>
      </c>
      <c r="P10" s="48">
        <v>35.77</v>
      </c>
      <c r="Q10" s="48">
        <v>35.71</v>
      </c>
      <c r="R10" s="48">
        <v>35.67</v>
      </c>
      <c r="S10" s="48">
        <v>35.66</v>
      </c>
      <c r="T10" s="48">
        <v>35.65</v>
      </c>
      <c r="U10" s="48">
        <v>35.65</v>
      </c>
      <c r="V10" s="48">
        <v>35.65</v>
      </c>
      <c r="W10" s="48">
        <v>35.66</v>
      </c>
      <c r="X10" s="48">
        <v>35.67</v>
      </c>
      <c r="Y10" s="48">
        <v>35.67</v>
      </c>
      <c r="Z10" s="48">
        <v>35.66</v>
      </c>
      <c r="AA10" s="48">
        <v>35.64</v>
      </c>
      <c r="AB10" s="48">
        <v>35.66</v>
      </c>
      <c r="AC10" s="48">
        <v>35.66</v>
      </c>
      <c r="AD10" s="48">
        <v>35.66</v>
      </c>
      <c r="AE10" s="48">
        <v>35.63</v>
      </c>
      <c r="AF10" s="48">
        <v>35.62</v>
      </c>
      <c r="AG10" s="48">
        <v>35.62</v>
      </c>
      <c r="AH10" s="48">
        <v>35.62</v>
      </c>
      <c r="AI10" s="48">
        <v>35.61</v>
      </c>
      <c r="AJ10" s="48">
        <v>35.6</v>
      </c>
      <c r="AK10" s="48">
        <v>35.61</v>
      </c>
      <c r="AL10" s="48">
        <v>35.6</v>
      </c>
      <c r="AM10" s="48">
        <v>35.59</v>
      </c>
      <c r="AN10" s="48">
        <v>35.57</v>
      </c>
      <c r="AO10" s="48">
        <v>35.57</v>
      </c>
      <c r="AP10" s="48">
        <v>35.57364314119394</v>
      </c>
      <c r="AQ10" s="48">
        <v>35.54720267517149</v>
      </c>
      <c r="AR10" s="48">
        <v>35.553</v>
      </c>
      <c r="AS10" s="48">
        <v>35.55</v>
      </c>
      <c r="AT10" s="48">
        <v>35.541</v>
      </c>
      <c r="AU10" s="48">
        <v>35.558</v>
      </c>
      <c r="AV10" s="48">
        <v>35.56</v>
      </c>
      <c r="AW10" s="48">
        <v>35.556</v>
      </c>
      <c r="AX10" s="48">
        <v>35.55</v>
      </c>
      <c r="AY10" s="48">
        <v>35.591</v>
      </c>
      <c r="AZ10" s="48">
        <v>35.584</v>
      </c>
      <c r="BA10" s="48">
        <v>35.566</v>
      </c>
      <c r="BB10" s="48">
        <v>35.574</v>
      </c>
      <c r="BC10" s="48">
        <v>35.581</v>
      </c>
      <c r="BD10" s="48">
        <v>35.579</v>
      </c>
      <c r="BE10" s="48">
        <v>35.6</v>
      </c>
      <c r="BF10" s="48">
        <v>35.58</v>
      </c>
      <c r="BG10" s="48">
        <v>35.603</v>
      </c>
      <c r="BH10" s="48">
        <v>35.59</v>
      </c>
      <c r="BI10" s="49">
        <f>BH10-BG10</f>
        <v>-0.012999999999998124</v>
      </c>
      <c r="BJ10" s="49">
        <f>BH10-BF10</f>
        <v>0.010000000000005116</v>
      </c>
      <c r="BK10" s="49">
        <f>BH10-BD10</f>
        <v>0.011000000000002785</v>
      </c>
      <c r="BL10" s="50"/>
    </row>
    <row r="11" spans="1:64" s="38" customFormat="1" ht="11.25">
      <c r="A11" s="46" t="s">
        <v>107</v>
      </c>
      <c r="B11" s="47" t="s">
        <v>108</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0"/>
    </row>
    <row r="12" spans="1:64" s="38" customFormat="1" ht="11.25">
      <c r="A12" s="53" t="s">
        <v>31</v>
      </c>
      <c r="B12" s="54" t="s">
        <v>109</v>
      </c>
      <c r="C12" s="55">
        <v>38.26</v>
      </c>
      <c r="D12" s="55">
        <v>38.23</v>
      </c>
      <c r="E12" s="55">
        <v>38.15</v>
      </c>
      <c r="F12" s="55">
        <v>37.96</v>
      </c>
      <c r="G12" s="55">
        <v>36.81</v>
      </c>
      <c r="H12" s="55">
        <v>36.05</v>
      </c>
      <c r="I12" s="55">
        <v>35.78</v>
      </c>
      <c r="J12" s="55">
        <v>35.6</v>
      </c>
      <c r="K12" s="55">
        <v>35.51</v>
      </c>
      <c r="L12" s="55">
        <v>35.37</v>
      </c>
      <c r="M12" s="55">
        <v>35.32</v>
      </c>
      <c r="N12" s="55">
        <v>35.28</v>
      </c>
      <c r="O12" s="55">
        <v>35.27</v>
      </c>
      <c r="P12" s="55">
        <v>35.22</v>
      </c>
      <c r="Q12" s="55">
        <v>35.16</v>
      </c>
      <c r="R12" s="55">
        <v>35.22</v>
      </c>
      <c r="S12" s="55">
        <v>35.21</v>
      </c>
      <c r="T12" s="55">
        <v>35.17</v>
      </c>
      <c r="U12" s="55">
        <v>35.22</v>
      </c>
      <c r="V12" s="55">
        <v>35.19</v>
      </c>
      <c r="W12" s="55">
        <v>35.25</v>
      </c>
      <c r="X12" s="55">
        <v>35.2</v>
      </c>
      <c r="Y12" s="55">
        <v>35.23</v>
      </c>
      <c r="Z12" s="55">
        <v>35.2</v>
      </c>
      <c r="AA12" s="55">
        <v>35.24</v>
      </c>
      <c r="AB12" s="55">
        <v>35.22</v>
      </c>
      <c r="AC12" s="55">
        <v>35.19</v>
      </c>
      <c r="AD12" s="55">
        <v>35.2</v>
      </c>
      <c r="AE12" s="55">
        <v>35.18</v>
      </c>
      <c r="AF12" s="55">
        <v>35.15</v>
      </c>
      <c r="AG12" s="55">
        <v>35.15</v>
      </c>
      <c r="AH12" s="55">
        <v>35.15</v>
      </c>
      <c r="AI12" s="55">
        <v>35.09</v>
      </c>
      <c r="AJ12" s="55">
        <v>35.11</v>
      </c>
      <c r="AK12" s="55">
        <v>35.11</v>
      </c>
      <c r="AL12" s="55">
        <v>35.12</v>
      </c>
      <c r="AM12" s="55">
        <v>35.09</v>
      </c>
      <c r="AN12" s="55">
        <v>35.08</v>
      </c>
      <c r="AO12" s="55">
        <v>35.08</v>
      </c>
      <c r="AP12" s="55">
        <v>35.09</v>
      </c>
      <c r="AQ12" s="55">
        <v>35.16650668545506</v>
      </c>
      <c r="AR12" s="55">
        <v>35.139</v>
      </c>
      <c r="AS12" s="55">
        <v>35.121</v>
      </c>
      <c r="AT12" s="55">
        <v>35.118</v>
      </c>
      <c r="AU12" s="55">
        <v>35.155</v>
      </c>
      <c r="AV12" s="55">
        <v>35.149</v>
      </c>
      <c r="AW12" s="55">
        <v>35.133</v>
      </c>
      <c r="AX12" s="55">
        <v>35.16</v>
      </c>
      <c r="AY12" s="55">
        <v>35.159</v>
      </c>
      <c r="AZ12" s="55">
        <v>35.16</v>
      </c>
      <c r="BA12" s="55">
        <v>35.153</v>
      </c>
      <c r="BB12" s="55">
        <v>35.161</v>
      </c>
      <c r="BC12" s="55">
        <v>35.185</v>
      </c>
      <c r="BD12" s="55">
        <v>35.191</v>
      </c>
      <c r="BE12" s="55">
        <v>35.2</v>
      </c>
      <c r="BF12" s="55">
        <v>35.21</v>
      </c>
      <c r="BG12" s="55">
        <v>35.135</v>
      </c>
      <c r="BH12" s="55">
        <v>35.14</v>
      </c>
      <c r="BI12" s="49">
        <f aca="true" t="shared" si="0" ref="BI12:BI52">BH12-BG12</f>
        <v>0.005000000000002558</v>
      </c>
      <c r="BJ12" s="49">
        <f aca="true" t="shared" si="1" ref="BJ12:BJ52">BH12-BF12</f>
        <v>-0.07000000000000028</v>
      </c>
      <c r="BK12" s="49">
        <f aca="true" t="shared" si="2" ref="BK12:BK52">BH12-BD12</f>
        <v>-0.05100000000000193</v>
      </c>
      <c r="BL12" s="56"/>
    </row>
    <row r="13" spans="1:64" s="38" customFormat="1" ht="11.25">
      <c r="A13" s="53" t="s">
        <v>110</v>
      </c>
      <c r="B13" s="54" t="s">
        <v>111</v>
      </c>
      <c r="C13" s="55">
        <v>39.14</v>
      </c>
      <c r="D13" s="55">
        <v>39.04</v>
      </c>
      <c r="E13" s="55">
        <v>38.77</v>
      </c>
      <c r="F13" s="55">
        <v>38.6</v>
      </c>
      <c r="G13" s="55">
        <v>38.97</v>
      </c>
      <c r="H13" s="55">
        <v>37.38</v>
      </c>
      <c r="I13" s="55">
        <v>36.86</v>
      </c>
      <c r="J13" s="55">
        <v>36.83</v>
      </c>
      <c r="K13" s="55">
        <v>36.44</v>
      </c>
      <c r="L13" s="55">
        <v>36.12</v>
      </c>
      <c r="M13" s="55">
        <v>36</v>
      </c>
      <c r="N13" s="55">
        <v>35.79</v>
      </c>
      <c r="O13" s="55">
        <v>36.03</v>
      </c>
      <c r="P13" s="55">
        <v>35.66</v>
      </c>
      <c r="Q13" s="55">
        <v>35.8</v>
      </c>
      <c r="R13" s="55">
        <v>35.82</v>
      </c>
      <c r="S13" s="55">
        <v>35.75</v>
      </c>
      <c r="T13" s="55">
        <v>35.74</v>
      </c>
      <c r="U13" s="55">
        <v>35.69</v>
      </c>
      <c r="V13" s="55">
        <v>35.69</v>
      </c>
      <c r="W13" s="55">
        <v>35.86</v>
      </c>
      <c r="X13" s="55">
        <v>35.76</v>
      </c>
      <c r="Y13" s="55">
        <v>35.87</v>
      </c>
      <c r="Z13" s="55">
        <v>35.77</v>
      </c>
      <c r="AA13" s="55">
        <v>35.95</v>
      </c>
      <c r="AB13" s="55">
        <v>35.85</v>
      </c>
      <c r="AC13" s="55">
        <v>35.79</v>
      </c>
      <c r="AD13" s="55">
        <v>35.77</v>
      </c>
      <c r="AE13" s="55">
        <v>35.72</v>
      </c>
      <c r="AF13" s="55">
        <v>35.64</v>
      </c>
      <c r="AG13" s="55">
        <v>35.67</v>
      </c>
      <c r="AH13" s="55">
        <v>35.67</v>
      </c>
      <c r="AI13" s="55">
        <v>35.6</v>
      </c>
      <c r="AJ13" s="55">
        <v>35.64</v>
      </c>
      <c r="AK13" s="55">
        <v>35.66</v>
      </c>
      <c r="AL13" s="55">
        <v>35.73</v>
      </c>
      <c r="AM13" s="55">
        <v>35.63</v>
      </c>
      <c r="AN13" s="55">
        <v>35.65</v>
      </c>
      <c r="AO13" s="55">
        <v>35.76</v>
      </c>
      <c r="AP13" s="55">
        <v>35.8</v>
      </c>
      <c r="AQ13" s="55">
        <v>36.307356427596176</v>
      </c>
      <c r="AR13" s="55">
        <v>35.716</v>
      </c>
      <c r="AS13" s="55">
        <v>35.652</v>
      </c>
      <c r="AT13" s="55">
        <v>35.655</v>
      </c>
      <c r="AU13" s="55">
        <v>35.849</v>
      </c>
      <c r="AV13" s="55">
        <v>35.88</v>
      </c>
      <c r="AW13" s="55">
        <v>35.858</v>
      </c>
      <c r="AX13" s="55">
        <v>35.91</v>
      </c>
      <c r="AY13" s="55">
        <v>35.691</v>
      </c>
      <c r="AZ13" s="55">
        <v>35.66</v>
      </c>
      <c r="BA13" s="55">
        <v>35.688</v>
      </c>
      <c r="BB13" s="55">
        <v>35.725</v>
      </c>
      <c r="BC13" s="55">
        <v>35.737</v>
      </c>
      <c r="BD13" s="55">
        <v>35.705</v>
      </c>
      <c r="BE13" s="55">
        <v>35.6</v>
      </c>
      <c r="BF13" s="55">
        <v>35.64</v>
      </c>
      <c r="BG13" s="55">
        <v>35.546</v>
      </c>
      <c r="BH13" s="55">
        <v>35.54</v>
      </c>
      <c r="BI13" s="49">
        <f t="shared" si="0"/>
        <v>-0.006000000000000227</v>
      </c>
      <c r="BJ13" s="49">
        <f t="shared" si="1"/>
        <v>-0.10000000000000142</v>
      </c>
      <c r="BK13" s="49">
        <f t="shared" si="2"/>
        <v>-0.16499999999999915</v>
      </c>
      <c r="BL13" s="50"/>
    </row>
    <row r="14" spans="1:64" s="38" customFormat="1" ht="11.25">
      <c r="A14" s="53" t="s">
        <v>112</v>
      </c>
      <c r="B14" s="54" t="s">
        <v>113</v>
      </c>
      <c r="C14" s="55">
        <v>38.03</v>
      </c>
      <c r="D14" s="55">
        <v>38.02</v>
      </c>
      <c r="E14" s="55">
        <v>37.87</v>
      </c>
      <c r="F14" s="55">
        <v>37.75</v>
      </c>
      <c r="G14" s="55">
        <v>35.08</v>
      </c>
      <c r="H14" s="55">
        <v>34.99</v>
      </c>
      <c r="I14" s="55">
        <v>35.02</v>
      </c>
      <c r="J14" s="55">
        <v>35.03</v>
      </c>
      <c r="K14" s="55">
        <v>35.03</v>
      </c>
      <c r="L14" s="55">
        <v>34.97</v>
      </c>
      <c r="M14" s="55">
        <v>34.97</v>
      </c>
      <c r="N14" s="55">
        <v>34.97</v>
      </c>
      <c r="O14" s="55">
        <v>34.99</v>
      </c>
      <c r="P14" s="55">
        <v>34.97</v>
      </c>
      <c r="Q14" s="55">
        <v>34.97</v>
      </c>
      <c r="R14" s="55">
        <v>34.97</v>
      </c>
      <c r="S14" s="55">
        <v>34.94</v>
      </c>
      <c r="T14" s="55">
        <v>34.99</v>
      </c>
      <c r="U14" s="55">
        <v>35.01</v>
      </c>
      <c r="V14" s="55">
        <v>34.99</v>
      </c>
      <c r="W14" s="55">
        <v>35</v>
      </c>
      <c r="X14" s="55">
        <v>34.95</v>
      </c>
      <c r="Y14" s="55">
        <v>35</v>
      </c>
      <c r="Z14" s="55">
        <v>34.97</v>
      </c>
      <c r="AA14" s="55">
        <v>34.99</v>
      </c>
      <c r="AB14" s="55">
        <v>34.96</v>
      </c>
      <c r="AC14" s="55">
        <v>34.96</v>
      </c>
      <c r="AD14" s="55">
        <v>34.97</v>
      </c>
      <c r="AE14" s="55">
        <v>34.97</v>
      </c>
      <c r="AF14" s="55">
        <v>34.97</v>
      </c>
      <c r="AG14" s="55">
        <v>34.97</v>
      </c>
      <c r="AH14" s="55">
        <v>34.96</v>
      </c>
      <c r="AI14" s="55">
        <v>34.94</v>
      </c>
      <c r="AJ14" s="55">
        <v>34.96</v>
      </c>
      <c r="AK14" s="55">
        <v>34.96</v>
      </c>
      <c r="AL14" s="55">
        <v>34.95</v>
      </c>
      <c r="AM14" s="55">
        <v>34.95</v>
      </c>
      <c r="AN14" s="55">
        <v>34.94</v>
      </c>
      <c r="AO14" s="55">
        <v>34.94</v>
      </c>
      <c r="AP14" s="55">
        <v>34.94</v>
      </c>
      <c r="AQ14" s="55">
        <v>34.93883647716073</v>
      </c>
      <c r="AR14" s="55">
        <v>34.938</v>
      </c>
      <c r="AS14" s="55">
        <v>34.944</v>
      </c>
      <c r="AT14" s="55">
        <v>34.939</v>
      </c>
      <c r="AU14" s="55">
        <v>34.934</v>
      </c>
      <c r="AV14" s="55">
        <v>34.917</v>
      </c>
      <c r="AW14" s="55">
        <v>34.911</v>
      </c>
      <c r="AX14" s="55">
        <v>34.94</v>
      </c>
      <c r="AY14" s="55">
        <v>34.95</v>
      </c>
      <c r="AZ14" s="55">
        <v>34.95</v>
      </c>
      <c r="BA14" s="55">
        <v>34.95</v>
      </c>
      <c r="BB14" s="55">
        <v>34.948</v>
      </c>
      <c r="BC14" s="55">
        <v>34.946</v>
      </c>
      <c r="BD14" s="55">
        <v>34.941</v>
      </c>
      <c r="BE14" s="55">
        <v>34.9</v>
      </c>
      <c r="BF14" s="55">
        <v>34.95</v>
      </c>
      <c r="BG14" s="55">
        <v>34.942</v>
      </c>
      <c r="BH14" s="55">
        <v>34.94</v>
      </c>
      <c r="BI14" s="49">
        <f t="shared" si="0"/>
        <v>-0.0020000000000024443</v>
      </c>
      <c r="BJ14" s="49">
        <f t="shared" si="1"/>
        <v>-0.010000000000005116</v>
      </c>
      <c r="BK14" s="49">
        <f t="shared" si="2"/>
        <v>-0.0010000000000047748</v>
      </c>
      <c r="BL14" s="57"/>
    </row>
    <row r="15" spans="1:64" s="38" customFormat="1" ht="11.25">
      <c r="A15" s="53" t="s">
        <v>114</v>
      </c>
      <c r="B15" s="54" t="s">
        <v>115</v>
      </c>
      <c r="C15" s="55">
        <v>38.35</v>
      </c>
      <c r="D15" s="55">
        <v>38.3</v>
      </c>
      <c r="E15" s="55">
        <v>38.37</v>
      </c>
      <c r="F15" s="55">
        <v>38.08</v>
      </c>
      <c r="G15" s="55">
        <v>38.56</v>
      </c>
      <c r="H15" s="55">
        <v>37.16</v>
      </c>
      <c r="I15" s="55">
        <v>36.53</v>
      </c>
      <c r="J15" s="55">
        <v>36.06</v>
      </c>
      <c r="K15" s="55">
        <v>35.92</v>
      </c>
      <c r="L15" s="55">
        <v>35.71</v>
      </c>
      <c r="M15" s="55">
        <v>35.6</v>
      </c>
      <c r="N15" s="55">
        <v>35.58</v>
      </c>
      <c r="O15" s="55">
        <v>35.46</v>
      </c>
      <c r="P15" s="55">
        <v>35.44</v>
      </c>
      <c r="Q15" s="55">
        <v>35.25</v>
      </c>
      <c r="R15" s="55">
        <v>35.4</v>
      </c>
      <c r="S15" s="55">
        <v>35.43</v>
      </c>
      <c r="T15" s="55">
        <v>35.28</v>
      </c>
      <c r="U15" s="55">
        <v>35.38</v>
      </c>
      <c r="V15" s="55">
        <v>35.34</v>
      </c>
      <c r="W15" s="55">
        <v>35.43</v>
      </c>
      <c r="X15" s="55">
        <v>35.39</v>
      </c>
      <c r="Y15" s="55">
        <v>35.38</v>
      </c>
      <c r="Z15" s="55">
        <v>35.35</v>
      </c>
      <c r="AA15" s="55">
        <v>35.39</v>
      </c>
      <c r="AB15" s="55">
        <v>35.42</v>
      </c>
      <c r="AC15" s="55">
        <v>35.34</v>
      </c>
      <c r="AD15" s="55">
        <v>35.36</v>
      </c>
      <c r="AE15" s="55">
        <v>35.32</v>
      </c>
      <c r="AF15" s="55">
        <v>35.27</v>
      </c>
      <c r="AG15" s="55">
        <v>35.27</v>
      </c>
      <c r="AH15" s="55">
        <v>35.28</v>
      </c>
      <c r="AI15" s="55">
        <v>35.16</v>
      </c>
      <c r="AJ15" s="55">
        <v>35.19</v>
      </c>
      <c r="AK15" s="55">
        <v>35.18</v>
      </c>
      <c r="AL15" s="55">
        <v>35.2</v>
      </c>
      <c r="AM15" s="55">
        <v>35.13</v>
      </c>
      <c r="AN15" s="55">
        <v>35.13</v>
      </c>
      <c r="AO15" s="55">
        <v>35.11</v>
      </c>
      <c r="AP15" s="55">
        <v>35.12</v>
      </c>
      <c r="AQ15" s="55">
        <v>35.19942692376629</v>
      </c>
      <c r="AR15" s="55">
        <v>35.263</v>
      </c>
      <c r="AS15" s="55">
        <v>35.224</v>
      </c>
      <c r="AT15" s="55">
        <v>35.224</v>
      </c>
      <c r="AU15" s="55">
        <v>35.282</v>
      </c>
      <c r="AV15" s="55">
        <v>35.278</v>
      </c>
      <c r="AW15" s="55">
        <v>35.257</v>
      </c>
      <c r="AX15" s="55">
        <v>35.26</v>
      </c>
      <c r="AY15" s="55">
        <v>35.3</v>
      </c>
      <c r="AZ15" s="55">
        <v>35.3</v>
      </c>
      <c r="BA15" s="55">
        <v>35.288</v>
      </c>
      <c r="BB15" s="55">
        <v>35.297</v>
      </c>
      <c r="BC15" s="55">
        <v>35.366</v>
      </c>
      <c r="BD15" s="55">
        <v>35.391</v>
      </c>
      <c r="BE15" s="55">
        <v>35.4</v>
      </c>
      <c r="BF15" s="55">
        <v>35.44</v>
      </c>
      <c r="BG15" s="55">
        <v>35.291</v>
      </c>
      <c r="BH15" s="55">
        <v>35.3</v>
      </c>
      <c r="BI15" s="49">
        <f t="shared" si="0"/>
        <v>0.009000000000000341</v>
      </c>
      <c r="BJ15" s="49">
        <f t="shared" si="1"/>
        <v>-0.14000000000000057</v>
      </c>
      <c r="BK15" s="49">
        <f t="shared" si="2"/>
        <v>-0.09100000000000108</v>
      </c>
      <c r="BL15" s="57"/>
    </row>
    <row r="16" spans="1:64" s="38" customFormat="1" ht="11.25">
      <c r="A16" s="53" t="s">
        <v>0</v>
      </c>
      <c r="B16" s="54" t="s">
        <v>116</v>
      </c>
      <c r="C16" s="55">
        <v>38.46</v>
      </c>
      <c r="D16" s="55">
        <v>38.3</v>
      </c>
      <c r="E16" s="55">
        <v>38.18</v>
      </c>
      <c r="F16" s="55">
        <v>37.86</v>
      </c>
      <c r="G16" s="55">
        <v>37.46</v>
      </c>
      <c r="H16" s="55">
        <v>36.54</v>
      </c>
      <c r="I16" s="55">
        <v>36.3</v>
      </c>
      <c r="J16" s="55">
        <v>36.25</v>
      </c>
      <c r="K16" s="55">
        <v>36.11</v>
      </c>
      <c r="L16" s="55">
        <v>35.92</v>
      </c>
      <c r="M16" s="55">
        <v>35.88</v>
      </c>
      <c r="N16" s="55">
        <v>35.8</v>
      </c>
      <c r="O16" s="55">
        <v>35.75</v>
      </c>
      <c r="P16" s="55">
        <v>35.51</v>
      </c>
      <c r="Q16" s="55">
        <v>35.43</v>
      </c>
      <c r="R16" s="55">
        <v>35.43</v>
      </c>
      <c r="S16" s="55">
        <v>35.41</v>
      </c>
      <c r="T16" s="55">
        <v>35.43</v>
      </c>
      <c r="U16" s="55">
        <v>35.41</v>
      </c>
      <c r="V16" s="55">
        <v>35.39</v>
      </c>
      <c r="W16" s="55">
        <v>35.45</v>
      </c>
      <c r="X16" s="55">
        <v>35.4</v>
      </c>
      <c r="Y16" s="55">
        <v>35.38</v>
      </c>
      <c r="Z16" s="55">
        <v>35.36</v>
      </c>
      <c r="AA16" s="55">
        <v>35.39</v>
      </c>
      <c r="AB16" s="55">
        <v>35.4</v>
      </c>
      <c r="AC16" s="55">
        <v>35.35</v>
      </c>
      <c r="AD16" s="55">
        <v>35.37</v>
      </c>
      <c r="AE16" s="55">
        <v>35.26</v>
      </c>
      <c r="AF16" s="55">
        <v>35.26</v>
      </c>
      <c r="AG16" s="55">
        <v>35.23</v>
      </c>
      <c r="AH16" s="55">
        <v>35.23</v>
      </c>
      <c r="AI16" s="55">
        <v>35.26</v>
      </c>
      <c r="AJ16" s="55">
        <v>35.3</v>
      </c>
      <c r="AK16" s="55">
        <v>35.28</v>
      </c>
      <c r="AL16" s="55">
        <v>35.28</v>
      </c>
      <c r="AM16" s="55">
        <v>35.26</v>
      </c>
      <c r="AN16" s="55">
        <v>35.23</v>
      </c>
      <c r="AO16" s="55">
        <v>35.22</v>
      </c>
      <c r="AP16" s="55">
        <v>35.24</v>
      </c>
      <c r="AQ16" s="55">
        <v>35.251414355747634</v>
      </c>
      <c r="AR16" s="55">
        <v>35.246</v>
      </c>
      <c r="AS16" s="55">
        <v>35.266</v>
      </c>
      <c r="AT16" s="55">
        <v>35.238</v>
      </c>
      <c r="AU16" s="55">
        <v>35.253</v>
      </c>
      <c r="AV16" s="55">
        <v>35.274</v>
      </c>
      <c r="AW16" s="55">
        <v>35.267</v>
      </c>
      <c r="AX16" s="55">
        <v>35.26</v>
      </c>
      <c r="AY16" s="55">
        <v>35.27</v>
      </c>
      <c r="AZ16" s="55">
        <v>35.26</v>
      </c>
      <c r="BA16" s="55">
        <v>35.26</v>
      </c>
      <c r="BB16" s="55">
        <v>35.26</v>
      </c>
      <c r="BC16" s="55">
        <v>35.271</v>
      </c>
      <c r="BD16" s="55">
        <v>35.247</v>
      </c>
      <c r="BE16" s="55">
        <v>35.2</v>
      </c>
      <c r="BF16" s="55">
        <v>35.26</v>
      </c>
      <c r="BG16" s="55">
        <v>35.219</v>
      </c>
      <c r="BH16" s="55">
        <v>35.23</v>
      </c>
      <c r="BI16" s="49">
        <f t="shared" si="0"/>
        <v>0.01099999999999568</v>
      </c>
      <c r="BJ16" s="49">
        <f t="shared" si="1"/>
        <v>-0.030000000000001137</v>
      </c>
      <c r="BK16" s="49">
        <f t="shared" si="2"/>
        <v>-0.017000000000003013</v>
      </c>
      <c r="BL16" s="57"/>
    </row>
    <row r="17" spans="1:64" s="38" customFormat="1" ht="11.25">
      <c r="A17" s="53" t="s">
        <v>1</v>
      </c>
      <c r="B17" s="54" t="s">
        <v>117</v>
      </c>
      <c r="C17" s="55">
        <v>38.2</v>
      </c>
      <c r="D17" s="55">
        <v>38.06</v>
      </c>
      <c r="E17" s="55">
        <v>37.46</v>
      </c>
      <c r="F17" s="55">
        <v>37.33</v>
      </c>
      <c r="G17" s="55">
        <v>37.18</v>
      </c>
      <c r="H17" s="55">
        <v>35.24</v>
      </c>
      <c r="I17" s="55">
        <v>34.97</v>
      </c>
      <c r="J17" s="55">
        <v>34.95</v>
      </c>
      <c r="K17" s="55">
        <v>34.97</v>
      </c>
      <c r="L17" s="55">
        <v>34.64</v>
      </c>
      <c r="M17" s="55">
        <v>34.65</v>
      </c>
      <c r="N17" s="55">
        <v>34.68</v>
      </c>
      <c r="O17" s="55">
        <v>34.66</v>
      </c>
      <c r="P17" s="55">
        <v>34.92</v>
      </c>
      <c r="Q17" s="55">
        <v>34.67</v>
      </c>
      <c r="R17" s="55">
        <v>34.58</v>
      </c>
      <c r="S17" s="55">
        <v>34.73</v>
      </c>
      <c r="T17" s="55">
        <v>34.76</v>
      </c>
      <c r="U17" s="55">
        <v>34.5</v>
      </c>
      <c r="V17" s="55">
        <v>34.5</v>
      </c>
      <c r="W17" s="55">
        <v>34.35</v>
      </c>
      <c r="X17" s="55">
        <v>34.3</v>
      </c>
      <c r="Y17" s="55">
        <v>34.27</v>
      </c>
      <c r="Z17" s="55">
        <v>34.33</v>
      </c>
      <c r="AA17" s="55">
        <v>34.62</v>
      </c>
      <c r="AB17" s="55">
        <v>34.61</v>
      </c>
      <c r="AC17" s="55">
        <v>34.59</v>
      </c>
      <c r="AD17" s="55">
        <v>34.26</v>
      </c>
      <c r="AE17" s="55">
        <v>34.19</v>
      </c>
      <c r="AF17" s="55">
        <v>34.32</v>
      </c>
      <c r="AG17" s="55">
        <v>34.33</v>
      </c>
      <c r="AH17" s="55">
        <v>34.25</v>
      </c>
      <c r="AI17" s="55">
        <v>34.28</v>
      </c>
      <c r="AJ17" s="55">
        <v>34.22</v>
      </c>
      <c r="AK17" s="55">
        <v>34.24</v>
      </c>
      <c r="AL17" s="55">
        <v>34.31</v>
      </c>
      <c r="AM17" s="55">
        <v>34.23</v>
      </c>
      <c r="AN17" s="55">
        <v>34.26</v>
      </c>
      <c r="AO17" s="55">
        <v>34.19</v>
      </c>
      <c r="AP17" s="55">
        <v>34.19</v>
      </c>
      <c r="AQ17" s="55">
        <v>34.2144957139231</v>
      </c>
      <c r="AR17" s="55">
        <v>34.203</v>
      </c>
      <c r="AS17" s="55">
        <v>34.206</v>
      </c>
      <c r="AT17" s="55">
        <v>34.195</v>
      </c>
      <c r="AU17" s="55">
        <v>34.184</v>
      </c>
      <c r="AV17" s="55">
        <v>34.186</v>
      </c>
      <c r="AW17" s="55">
        <v>34.182</v>
      </c>
      <c r="AX17" s="55">
        <v>34.19</v>
      </c>
      <c r="AY17" s="55">
        <v>34.125</v>
      </c>
      <c r="AZ17" s="55">
        <v>34.16</v>
      </c>
      <c r="BA17" s="55">
        <v>34.164</v>
      </c>
      <c r="BB17" s="55">
        <v>34.134</v>
      </c>
      <c r="BC17" s="55">
        <v>34.236</v>
      </c>
      <c r="BD17" s="55">
        <v>34.222</v>
      </c>
      <c r="BE17" s="55">
        <v>34.2</v>
      </c>
      <c r="BF17" s="55">
        <v>34.18</v>
      </c>
      <c r="BG17" s="55">
        <v>34.21</v>
      </c>
      <c r="BH17" s="55">
        <v>34.19</v>
      </c>
      <c r="BI17" s="49">
        <f t="shared" si="0"/>
        <v>-0.020000000000003126</v>
      </c>
      <c r="BJ17" s="49">
        <f t="shared" si="1"/>
        <v>0.00999999999999801</v>
      </c>
      <c r="BK17" s="49">
        <f t="shared" si="2"/>
        <v>-0.03200000000000358</v>
      </c>
      <c r="BL17" s="57"/>
    </row>
    <row r="18" spans="1:64" s="32" customFormat="1" ht="11.25">
      <c r="A18" s="53" t="s">
        <v>2</v>
      </c>
      <c r="B18" s="54" t="s">
        <v>118</v>
      </c>
      <c r="C18" s="55">
        <v>38.26</v>
      </c>
      <c r="D18" s="55">
        <v>38.17</v>
      </c>
      <c r="E18" s="55">
        <v>38.07</v>
      </c>
      <c r="F18" s="55">
        <v>37.91</v>
      </c>
      <c r="G18" s="55">
        <v>37.8</v>
      </c>
      <c r="H18" s="55">
        <v>37.2</v>
      </c>
      <c r="I18" s="55">
        <v>36.94</v>
      </c>
      <c r="J18" s="55">
        <v>36.85</v>
      </c>
      <c r="K18" s="55">
        <v>36.62</v>
      </c>
      <c r="L18" s="55">
        <v>35.96</v>
      </c>
      <c r="M18" s="55">
        <v>35.91</v>
      </c>
      <c r="N18" s="55">
        <v>35.83</v>
      </c>
      <c r="O18" s="55">
        <v>35.67</v>
      </c>
      <c r="P18" s="55">
        <v>35.53</v>
      </c>
      <c r="Q18" s="55">
        <v>35.43</v>
      </c>
      <c r="R18" s="55">
        <v>35.4</v>
      </c>
      <c r="S18" s="55">
        <v>35.36</v>
      </c>
      <c r="T18" s="55">
        <v>35.41</v>
      </c>
      <c r="U18" s="55">
        <v>35.4</v>
      </c>
      <c r="V18" s="55">
        <v>35.42</v>
      </c>
      <c r="W18" s="55">
        <v>35.43</v>
      </c>
      <c r="X18" s="55">
        <v>35.39</v>
      </c>
      <c r="Y18" s="55">
        <v>35.44</v>
      </c>
      <c r="Z18" s="55">
        <v>35.46</v>
      </c>
      <c r="AA18" s="55">
        <v>35.41</v>
      </c>
      <c r="AB18" s="55">
        <v>35.42</v>
      </c>
      <c r="AC18" s="55">
        <v>35.44</v>
      </c>
      <c r="AD18" s="55">
        <v>35.46</v>
      </c>
      <c r="AE18" s="55">
        <v>35.43</v>
      </c>
      <c r="AF18" s="55">
        <v>35.42</v>
      </c>
      <c r="AG18" s="55">
        <v>35.4</v>
      </c>
      <c r="AH18" s="55">
        <v>35.43</v>
      </c>
      <c r="AI18" s="55">
        <v>35.48</v>
      </c>
      <c r="AJ18" s="55">
        <v>35.44</v>
      </c>
      <c r="AK18" s="55">
        <v>35.43</v>
      </c>
      <c r="AL18" s="55">
        <v>35.43</v>
      </c>
      <c r="AM18" s="55">
        <v>35.44</v>
      </c>
      <c r="AN18" s="55">
        <v>35.44</v>
      </c>
      <c r="AO18" s="55">
        <v>35.43</v>
      </c>
      <c r="AP18" s="55">
        <v>35.42</v>
      </c>
      <c r="AQ18" s="55">
        <v>35.37387867025729</v>
      </c>
      <c r="AR18" s="55">
        <v>35.42</v>
      </c>
      <c r="AS18" s="55">
        <v>35.425</v>
      </c>
      <c r="AT18" s="55">
        <v>35.436</v>
      </c>
      <c r="AU18" s="55">
        <v>35.397</v>
      </c>
      <c r="AV18" s="55">
        <v>35.401</v>
      </c>
      <c r="AW18" s="55">
        <v>35.406</v>
      </c>
      <c r="AX18" s="55">
        <v>35.39</v>
      </c>
      <c r="AY18" s="55">
        <v>35.399</v>
      </c>
      <c r="AZ18" s="55">
        <v>35.44</v>
      </c>
      <c r="BA18" s="55">
        <v>35.426</v>
      </c>
      <c r="BB18" s="55">
        <v>35.454</v>
      </c>
      <c r="BC18" s="55">
        <v>35.451</v>
      </c>
      <c r="BD18" s="55">
        <v>35.452</v>
      </c>
      <c r="BE18" s="55">
        <v>35.5</v>
      </c>
      <c r="BF18" s="55">
        <v>35.44</v>
      </c>
      <c r="BG18" s="55">
        <v>35.401</v>
      </c>
      <c r="BH18" s="55">
        <v>35.42</v>
      </c>
      <c r="BI18" s="49">
        <f t="shared" si="0"/>
        <v>0.01899999999999835</v>
      </c>
      <c r="BJ18" s="49">
        <f t="shared" si="1"/>
        <v>-0.01999999999999602</v>
      </c>
      <c r="BK18" s="49">
        <f t="shared" si="2"/>
        <v>-0.031999999999996476</v>
      </c>
      <c r="BL18" s="57"/>
    </row>
    <row r="19" spans="1:64" s="32" customFormat="1" ht="11.25">
      <c r="A19" s="53" t="s">
        <v>119</v>
      </c>
      <c r="B19" s="54" t="s">
        <v>120</v>
      </c>
      <c r="C19" s="55">
        <v>38.19</v>
      </c>
      <c r="D19" s="55">
        <v>38.1</v>
      </c>
      <c r="E19" s="55">
        <v>38.17</v>
      </c>
      <c r="F19" s="55">
        <v>37.9</v>
      </c>
      <c r="G19" s="55">
        <v>37.8</v>
      </c>
      <c r="H19" s="55">
        <v>37.33</v>
      </c>
      <c r="I19" s="55">
        <v>37.04</v>
      </c>
      <c r="J19" s="55">
        <v>36.89</v>
      </c>
      <c r="K19" s="55">
        <v>36.71</v>
      </c>
      <c r="L19" s="55">
        <v>35.89</v>
      </c>
      <c r="M19" s="55">
        <v>35.79</v>
      </c>
      <c r="N19" s="55">
        <v>35.78</v>
      </c>
      <c r="O19" s="55">
        <v>35.65</v>
      </c>
      <c r="P19" s="55">
        <v>35.49</v>
      </c>
      <c r="Q19" s="55">
        <v>35.39</v>
      </c>
      <c r="R19" s="55">
        <v>35.38</v>
      </c>
      <c r="S19" s="55">
        <v>35.3</v>
      </c>
      <c r="T19" s="55">
        <v>35.44</v>
      </c>
      <c r="U19" s="55">
        <v>35.4</v>
      </c>
      <c r="V19" s="55">
        <v>35.37</v>
      </c>
      <c r="W19" s="55">
        <v>35.38</v>
      </c>
      <c r="X19" s="55">
        <v>35.37</v>
      </c>
      <c r="Y19" s="55">
        <v>35.43</v>
      </c>
      <c r="Z19" s="55">
        <v>35.48</v>
      </c>
      <c r="AA19" s="55">
        <v>35.49</v>
      </c>
      <c r="AB19" s="55">
        <v>35.46</v>
      </c>
      <c r="AC19" s="55">
        <v>35.47</v>
      </c>
      <c r="AD19" s="55">
        <v>35.51</v>
      </c>
      <c r="AE19" s="55">
        <v>35.45</v>
      </c>
      <c r="AF19" s="55">
        <v>35.42</v>
      </c>
      <c r="AG19" s="55">
        <v>35.42</v>
      </c>
      <c r="AH19" s="55">
        <v>35.44</v>
      </c>
      <c r="AI19" s="55">
        <v>35.5</v>
      </c>
      <c r="AJ19" s="55">
        <v>35.49</v>
      </c>
      <c r="AK19" s="55">
        <v>35.43</v>
      </c>
      <c r="AL19" s="55">
        <v>35.45</v>
      </c>
      <c r="AM19" s="55">
        <v>35.44</v>
      </c>
      <c r="AN19" s="55">
        <v>35.46</v>
      </c>
      <c r="AO19" s="55">
        <v>35.44</v>
      </c>
      <c r="AP19" s="55">
        <v>35.41</v>
      </c>
      <c r="AQ19" s="55">
        <v>35.37700950508881</v>
      </c>
      <c r="AR19" s="55">
        <v>35.422</v>
      </c>
      <c r="AS19" s="55">
        <v>35.441</v>
      </c>
      <c r="AT19" s="55">
        <v>35.444</v>
      </c>
      <c r="AU19" s="55">
        <v>35.458</v>
      </c>
      <c r="AV19" s="55">
        <v>35.426</v>
      </c>
      <c r="AW19" s="55">
        <v>35.38</v>
      </c>
      <c r="AX19" s="55">
        <v>35.38</v>
      </c>
      <c r="AY19" s="55">
        <v>35.384</v>
      </c>
      <c r="AZ19" s="55">
        <v>35.47</v>
      </c>
      <c r="BA19" s="55">
        <v>35.435</v>
      </c>
      <c r="BB19" s="55">
        <v>35.517</v>
      </c>
      <c r="BC19" s="55">
        <v>35.429</v>
      </c>
      <c r="BD19" s="55">
        <v>35.466</v>
      </c>
      <c r="BE19" s="55">
        <v>35.5</v>
      </c>
      <c r="BF19" s="55">
        <v>35.45</v>
      </c>
      <c r="BG19" s="55">
        <v>35.441</v>
      </c>
      <c r="BH19" s="55">
        <v>35.39</v>
      </c>
      <c r="BI19" s="49">
        <f t="shared" si="0"/>
        <v>-0.05100000000000193</v>
      </c>
      <c r="BJ19" s="49">
        <f t="shared" si="1"/>
        <v>-0.060000000000002274</v>
      </c>
      <c r="BK19" s="49">
        <f t="shared" si="2"/>
        <v>-0.07600000000000051</v>
      </c>
      <c r="BL19" s="57"/>
    </row>
    <row r="20" spans="1:64" s="32" customFormat="1" ht="11.25">
      <c r="A20" s="53" t="s">
        <v>121</v>
      </c>
      <c r="B20" s="54" t="s">
        <v>122</v>
      </c>
      <c r="C20" s="55">
        <v>38.05</v>
      </c>
      <c r="D20" s="55">
        <v>37.88</v>
      </c>
      <c r="E20" s="55">
        <v>37.56</v>
      </c>
      <c r="F20" s="55">
        <v>37.55</v>
      </c>
      <c r="G20" s="55">
        <v>37.57</v>
      </c>
      <c r="H20" s="55">
        <v>37.07</v>
      </c>
      <c r="I20" s="55">
        <v>36.79</v>
      </c>
      <c r="J20" s="55">
        <v>36.73</v>
      </c>
      <c r="K20" s="55">
        <v>36.28</v>
      </c>
      <c r="L20" s="55">
        <v>35.68</v>
      </c>
      <c r="M20" s="55">
        <v>35.57</v>
      </c>
      <c r="N20" s="55">
        <v>35.53</v>
      </c>
      <c r="O20" s="55">
        <v>35.38</v>
      </c>
      <c r="P20" s="55">
        <v>35.38</v>
      </c>
      <c r="Q20" s="55">
        <v>35.31</v>
      </c>
      <c r="R20" s="55">
        <v>35.27</v>
      </c>
      <c r="S20" s="55">
        <v>35.21</v>
      </c>
      <c r="T20" s="55">
        <v>35.2</v>
      </c>
      <c r="U20" s="55">
        <v>35.2</v>
      </c>
      <c r="V20" s="55">
        <v>35.31</v>
      </c>
      <c r="W20" s="55">
        <v>35.29</v>
      </c>
      <c r="X20" s="55">
        <v>35.21</v>
      </c>
      <c r="Y20" s="55">
        <v>35.28</v>
      </c>
      <c r="Z20" s="55">
        <v>35.26</v>
      </c>
      <c r="AA20" s="55">
        <v>35.24</v>
      </c>
      <c r="AB20" s="55">
        <v>35.29</v>
      </c>
      <c r="AC20" s="55">
        <v>35.34</v>
      </c>
      <c r="AD20" s="55">
        <v>35.3</v>
      </c>
      <c r="AE20" s="55">
        <v>35.26</v>
      </c>
      <c r="AF20" s="55">
        <v>35.24</v>
      </c>
      <c r="AG20" s="55">
        <v>35.21</v>
      </c>
      <c r="AH20" s="55">
        <v>35.28</v>
      </c>
      <c r="AI20" s="55">
        <v>35.35</v>
      </c>
      <c r="AJ20" s="55">
        <v>35.27</v>
      </c>
      <c r="AK20" s="55">
        <v>35.33</v>
      </c>
      <c r="AL20" s="55">
        <v>35.33</v>
      </c>
      <c r="AM20" s="55">
        <v>35.37</v>
      </c>
      <c r="AN20" s="55">
        <v>35.34</v>
      </c>
      <c r="AO20" s="55">
        <v>35.32</v>
      </c>
      <c r="AP20" s="55">
        <v>35.32</v>
      </c>
      <c r="AQ20" s="55">
        <v>35.30643538174881</v>
      </c>
      <c r="AR20" s="55">
        <v>35.342</v>
      </c>
      <c r="AS20" s="55">
        <v>35.361</v>
      </c>
      <c r="AT20" s="55">
        <v>35.368</v>
      </c>
      <c r="AU20" s="55">
        <v>35.251</v>
      </c>
      <c r="AV20" s="55">
        <v>35.259</v>
      </c>
      <c r="AW20" s="55">
        <v>35.258</v>
      </c>
      <c r="AX20" s="55">
        <v>35.23</v>
      </c>
      <c r="AY20" s="55">
        <v>35.265</v>
      </c>
      <c r="AZ20" s="55">
        <v>35.27</v>
      </c>
      <c r="BA20" s="55">
        <v>35.296</v>
      </c>
      <c r="BB20" s="55">
        <v>35.263</v>
      </c>
      <c r="BC20" s="55">
        <v>35.259</v>
      </c>
      <c r="BD20" s="55">
        <v>35.234</v>
      </c>
      <c r="BE20" s="55">
        <v>35.3</v>
      </c>
      <c r="BF20" s="55">
        <v>35.24</v>
      </c>
      <c r="BG20" s="55">
        <v>35.264</v>
      </c>
      <c r="BH20" s="55">
        <v>35.26</v>
      </c>
      <c r="BI20" s="49">
        <f t="shared" si="0"/>
        <v>-0.0040000000000048885</v>
      </c>
      <c r="BJ20" s="49">
        <f t="shared" si="1"/>
        <v>0.01999999999999602</v>
      </c>
      <c r="BK20" s="49">
        <f t="shared" si="2"/>
        <v>0.02599999999999625</v>
      </c>
      <c r="BL20" s="57"/>
    </row>
    <row r="21" spans="1:64" s="32" customFormat="1" ht="11.25">
      <c r="A21" s="53" t="s">
        <v>123</v>
      </c>
      <c r="B21" s="54" t="s">
        <v>124</v>
      </c>
      <c r="C21" s="55">
        <v>38.47</v>
      </c>
      <c r="D21" s="55">
        <v>38.46</v>
      </c>
      <c r="E21" s="55">
        <v>38.34</v>
      </c>
      <c r="F21" s="55">
        <v>38.18</v>
      </c>
      <c r="G21" s="55">
        <v>37.97</v>
      </c>
      <c r="H21" s="55">
        <v>37.17</v>
      </c>
      <c r="I21" s="55">
        <v>36.97</v>
      </c>
      <c r="J21" s="55">
        <v>36.9</v>
      </c>
      <c r="K21" s="55">
        <v>36.78</v>
      </c>
      <c r="L21" s="55">
        <v>36.22</v>
      </c>
      <c r="M21" s="55">
        <v>36.25</v>
      </c>
      <c r="N21" s="55">
        <v>36.08</v>
      </c>
      <c r="O21" s="55">
        <v>35.9</v>
      </c>
      <c r="P21" s="55">
        <v>35.68</v>
      </c>
      <c r="Q21" s="55">
        <v>35.55</v>
      </c>
      <c r="R21" s="55">
        <v>35.52</v>
      </c>
      <c r="S21" s="55">
        <v>35.54</v>
      </c>
      <c r="T21" s="55">
        <v>35.55</v>
      </c>
      <c r="U21" s="55">
        <v>35.54</v>
      </c>
      <c r="V21" s="55">
        <v>35.54</v>
      </c>
      <c r="W21" s="55">
        <v>35.58</v>
      </c>
      <c r="X21" s="55">
        <v>35.55</v>
      </c>
      <c r="Y21" s="55">
        <v>35.58</v>
      </c>
      <c r="Z21" s="55">
        <v>35.57</v>
      </c>
      <c r="AA21" s="55">
        <v>35.45</v>
      </c>
      <c r="AB21" s="55">
        <v>35.47</v>
      </c>
      <c r="AC21" s="55">
        <v>35.48</v>
      </c>
      <c r="AD21" s="55">
        <v>35.53</v>
      </c>
      <c r="AE21" s="55">
        <v>35.52</v>
      </c>
      <c r="AF21" s="55">
        <v>35.56</v>
      </c>
      <c r="AG21" s="55">
        <v>35.52</v>
      </c>
      <c r="AH21" s="55">
        <v>35.54</v>
      </c>
      <c r="AI21" s="55">
        <v>35.54</v>
      </c>
      <c r="AJ21" s="55">
        <v>35.5</v>
      </c>
      <c r="AK21" s="55">
        <v>35.51</v>
      </c>
      <c r="AL21" s="55">
        <v>35.49</v>
      </c>
      <c r="AM21" s="55">
        <v>35.5</v>
      </c>
      <c r="AN21" s="55">
        <v>35.5</v>
      </c>
      <c r="AO21" s="55">
        <v>35.5</v>
      </c>
      <c r="AP21" s="55">
        <v>35.49</v>
      </c>
      <c r="AQ21" s="55">
        <v>35.41839235218523</v>
      </c>
      <c r="AR21" s="55">
        <v>35.47</v>
      </c>
      <c r="AS21" s="55">
        <v>35.456</v>
      </c>
      <c r="AT21" s="55">
        <v>35.476</v>
      </c>
      <c r="AU21" s="55">
        <v>35.452</v>
      </c>
      <c r="AV21" s="55">
        <v>35.476</v>
      </c>
      <c r="AW21" s="55">
        <v>35.524</v>
      </c>
      <c r="AX21" s="55">
        <v>35.51</v>
      </c>
      <c r="AY21" s="55">
        <v>35.493</v>
      </c>
      <c r="AZ21" s="55">
        <v>35.52</v>
      </c>
      <c r="BA21" s="55">
        <v>35.502</v>
      </c>
      <c r="BB21" s="55">
        <v>35.531</v>
      </c>
      <c r="BC21" s="55">
        <v>35.592</v>
      </c>
      <c r="BD21" s="55">
        <v>35.58</v>
      </c>
      <c r="BE21" s="55">
        <v>35.6</v>
      </c>
      <c r="BF21" s="55">
        <v>35.58</v>
      </c>
      <c r="BG21" s="55">
        <v>35.463</v>
      </c>
      <c r="BH21" s="55">
        <v>35.55</v>
      </c>
      <c r="BI21" s="49">
        <f t="shared" si="0"/>
        <v>0.08699999999999619</v>
      </c>
      <c r="BJ21" s="49">
        <f t="shared" si="1"/>
        <v>-0.030000000000001137</v>
      </c>
      <c r="BK21" s="49">
        <f t="shared" si="2"/>
        <v>-0.030000000000001137</v>
      </c>
      <c r="BL21" s="57"/>
    </row>
    <row r="22" spans="1:64" s="32" customFormat="1" ht="11.25">
      <c r="A22" s="53" t="s">
        <v>3</v>
      </c>
      <c r="B22" s="54" t="s">
        <v>125</v>
      </c>
      <c r="C22" s="55">
        <v>38.18</v>
      </c>
      <c r="D22" s="55">
        <v>38.09</v>
      </c>
      <c r="E22" s="55">
        <v>38.1</v>
      </c>
      <c r="F22" s="55">
        <v>37.37</v>
      </c>
      <c r="G22" s="55">
        <v>36.54</v>
      </c>
      <c r="H22" s="55">
        <v>36.1</v>
      </c>
      <c r="I22" s="55">
        <v>36.08</v>
      </c>
      <c r="J22" s="55">
        <v>35.83</v>
      </c>
      <c r="K22" s="55">
        <v>35.83</v>
      </c>
      <c r="L22" s="55">
        <v>35.34</v>
      </c>
      <c r="M22" s="55">
        <v>35.3</v>
      </c>
      <c r="N22" s="55">
        <v>35.28</v>
      </c>
      <c r="O22" s="55">
        <v>35.29</v>
      </c>
      <c r="P22" s="55">
        <v>35.22</v>
      </c>
      <c r="Q22" s="55">
        <v>35.22</v>
      </c>
      <c r="R22" s="55">
        <v>35.21</v>
      </c>
      <c r="S22" s="55">
        <v>35.21</v>
      </c>
      <c r="T22" s="55">
        <v>35.16</v>
      </c>
      <c r="U22" s="55">
        <v>35.15</v>
      </c>
      <c r="V22" s="55">
        <v>35.17</v>
      </c>
      <c r="W22" s="55">
        <v>35.2</v>
      </c>
      <c r="X22" s="55">
        <v>35.23</v>
      </c>
      <c r="Y22" s="55">
        <v>35.21</v>
      </c>
      <c r="Z22" s="55">
        <v>35.23</v>
      </c>
      <c r="AA22" s="55">
        <v>35.18</v>
      </c>
      <c r="AB22" s="55">
        <v>35.18</v>
      </c>
      <c r="AC22" s="55">
        <v>35.16</v>
      </c>
      <c r="AD22" s="55">
        <v>35.17</v>
      </c>
      <c r="AE22" s="55">
        <v>35.17</v>
      </c>
      <c r="AF22" s="55">
        <v>35.18</v>
      </c>
      <c r="AG22" s="55">
        <v>35.18</v>
      </c>
      <c r="AH22" s="55">
        <v>35.2</v>
      </c>
      <c r="AI22" s="55">
        <v>35.22</v>
      </c>
      <c r="AJ22" s="55">
        <v>35.21</v>
      </c>
      <c r="AK22" s="55">
        <v>35.22</v>
      </c>
      <c r="AL22" s="55">
        <v>35.23</v>
      </c>
      <c r="AM22" s="55">
        <v>35.2</v>
      </c>
      <c r="AN22" s="55">
        <v>35.2</v>
      </c>
      <c r="AO22" s="55">
        <v>35.19</v>
      </c>
      <c r="AP22" s="55">
        <v>35.22</v>
      </c>
      <c r="AQ22" s="55">
        <v>35.23124677435219</v>
      </c>
      <c r="AR22" s="55">
        <v>35.289</v>
      </c>
      <c r="AS22" s="55">
        <v>35.273</v>
      </c>
      <c r="AT22" s="55">
        <v>35.274</v>
      </c>
      <c r="AU22" s="55">
        <v>35.26</v>
      </c>
      <c r="AV22" s="55">
        <v>35.275</v>
      </c>
      <c r="AW22" s="55">
        <v>35.275</v>
      </c>
      <c r="AX22" s="55">
        <v>35.29</v>
      </c>
      <c r="AY22" s="55">
        <v>35.301</v>
      </c>
      <c r="AZ22" s="55">
        <v>35.32</v>
      </c>
      <c r="BA22" s="55">
        <v>35.314</v>
      </c>
      <c r="BB22" s="55">
        <v>35.341</v>
      </c>
      <c r="BC22" s="55">
        <v>35.293</v>
      </c>
      <c r="BD22" s="55">
        <v>35.294</v>
      </c>
      <c r="BE22" s="55">
        <v>35.3</v>
      </c>
      <c r="BF22" s="55">
        <v>35.35</v>
      </c>
      <c r="BG22" s="55">
        <v>35.372</v>
      </c>
      <c r="BH22" s="55">
        <v>35.31</v>
      </c>
      <c r="BI22" s="49">
        <f t="shared" si="0"/>
        <v>-0.06199999999999761</v>
      </c>
      <c r="BJ22" s="49">
        <f t="shared" si="1"/>
        <v>-0.03999999999999915</v>
      </c>
      <c r="BK22" s="49">
        <f t="shared" si="2"/>
        <v>0.016000000000005343</v>
      </c>
      <c r="BL22" s="57"/>
    </row>
    <row r="23" spans="1:64" s="32" customFormat="1" ht="11.25">
      <c r="A23" s="53" t="s">
        <v>126</v>
      </c>
      <c r="B23" s="54" t="s">
        <v>127</v>
      </c>
      <c r="C23" s="55">
        <v>38.35</v>
      </c>
      <c r="D23" s="55">
        <v>38.29</v>
      </c>
      <c r="E23" s="55">
        <v>38.28</v>
      </c>
      <c r="F23" s="55">
        <v>38.05</v>
      </c>
      <c r="G23" s="55">
        <v>37.93</v>
      </c>
      <c r="H23" s="55">
        <v>37.25</v>
      </c>
      <c r="I23" s="55">
        <v>36.95</v>
      </c>
      <c r="J23" s="55">
        <v>36.77</v>
      </c>
      <c r="K23" s="55">
        <v>36.58</v>
      </c>
      <c r="L23" s="55">
        <v>36.11</v>
      </c>
      <c r="M23" s="55">
        <v>35.92</v>
      </c>
      <c r="N23" s="55">
        <v>35.87</v>
      </c>
      <c r="O23" s="55">
        <v>35.77</v>
      </c>
      <c r="P23" s="55">
        <v>35.56</v>
      </c>
      <c r="Q23" s="55">
        <v>35.49</v>
      </c>
      <c r="R23" s="55">
        <v>35.47</v>
      </c>
      <c r="S23" s="55">
        <v>35.48</v>
      </c>
      <c r="T23" s="55">
        <v>35.47</v>
      </c>
      <c r="U23" s="55">
        <v>35.47</v>
      </c>
      <c r="V23" s="55">
        <v>35.45</v>
      </c>
      <c r="W23" s="55">
        <v>35.45</v>
      </c>
      <c r="X23" s="55">
        <v>35.48</v>
      </c>
      <c r="Y23" s="55">
        <v>35.49</v>
      </c>
      <c r="Z23" s="55">
        <v>35.48</v>
      </c>
      <c r="AA23" s="55">
        <v>35.49</v>
      </c>
      <c r="AB23" s="55">
        <v>35.48</v>
      </c>
      <c r="AC23" s="55">
        <v>35.47</v>
      </c>
      <c r="AD23" s="55">
        <v>35.46</v>
      </c>
      <c r="AE23" s="55">
        <v>35.44</v>
      </c>
      <c r="AF23" s="55">
        <v>35.44</v>
      </c>
      <c r="AG23" s="55">
        <v>35.44</v>
      </c>
      <c r="AH23" s="55">
        <v>35.45</v>
      </c>
      <c r="AI23" s="55">
        <v>35.45</v>
      </c>
      <c r="AJ23" s="55">
        <v>35.44</v>
      </c>
      <c r="AK23" s="55">
        <v>35.44</v>
      </c>
      <c r="AL23" s="55">
        <v>35.45</v>
      </c>
      <c r="AM23" s="55">
        <v>35.44</v>
      </c>
      <c r="AN23" s="55">
        <v>35.43</v>
      </c>
      <c r="AO23" s="55">
        <v>35.42</v>
      </c>
      <c r="AP23" s="55">
        <v>35.43</v>
      </c>
      <c r="AQ23" s="55">
        <v>35.452360723951564</v>
      </c>
      <c r="AR23" s="55">
        <v>35.436</v>
      </c>
      <c r="AS23" s="55">
        <v>35.415</v>
      </c>
      <c r="AT23" s="55">
        <v>35.411</v>
      </c>
      <c r="AU23" s="55">
        <v>35.374</v>
      </c>
      <c r="AV23" s="55">
        <v>35.389</v>
      </c>
      <c r="AW23" s="55">
        <v>35.388</v>
      </c>
      <c r="AX23" s="55">
        <v>35.4</v>
      </c>
      <c r="AY23" s="55">
        <v>35.402</v>
      </c>
      <c r="AZ23" s="55">
        <v>35.41</v>
      </c>
      <c r="BA23" s="55">
        <v>35.413</v>
      </c>
      <c r="BB23" s="55">
        <v>35.429</v>
      </c>
      <c r="BC23" s="55">
        <v>35.409</v>
      </c>
      <c r="BD23" s="55">
        <v>35.419</v>
      </c>
      <c r="BE23" s="55">
        <v>35.4</v>
      </c>
      <c r="BF23" s="55">
        <v>35.41</v>
      </c>
      <c r="BG23" s="55">
        <v>35.507</v>
      </c>
      <c r="BH23" s="55">
        <v>35.51</v>
      </c>
      <c r="BI23" s="49">
        <f t="shared" si="0"/>
        <v>0.0030000000000001137</v>
      </c>
      <c r="BJ23" s="49">
        <f t="shared" si="1"/>
        <v>0.10000000000000142</v>
      </c>
      <c r="BK23" s="49">
        <f t="shared" si="2"/>
        <v>0.09100000000000108</v>
      </c>
      <c r="BL23" s="57"/>
    </row>
    <row r="24" spans="1:64" s="32" customFormat="1" ht="11.25">
      <c r="A24" s="53" t="s">
        <v>30</v>
      </c>
      <c r="B24" s="54" t="s">
        <v>128</v>
      </c>
      <c r="C24" s="55">
        <v>38.51</v>
      </c>
      <c r="D24" s="55">
        <v>38.45</v>
      </c>
      <c r="E24" s="55">
        <v>38.37</v>
      </c>
      <c r="F24" s="55">
        <v>37.98</v>
      </c>
      <c r="G24" s="55">
        <v>37.82</v>
      </c>
      <c r="H24" s="55">
        <v>36.99</v>
      </c>
      <c r="I24" s="55">
        <v>36.81</v>
      </c>
      <c r="J24" s="55">
        <v>36.49</v>
      </c>
      <c r="K24" s="55">
        <v>36.34</v>
      </c>
      <c r="L24" s="55">
        <v>35.99</v>
      </c>
      <c r="M24" s="55">
        <v>35.83</v>
      </c>
      <c r="N24" s="55">
        <v>35.81</v>
      </c>
      <c r="O24" s="55">
        <v>35.76</v>
      </c>
      <c r="P24" s="55">
        <v>35.55</v>
      </c>
      <c r="Q24" s="55">
        <v>35.49</v>
      </c>
      <c r="R24" s="55">
        <v>35.47</v>
      </c>
      <c r="S24" s="55">
        <v>35.51</v>
      </c>
      <c r="T24" s="55">
        <v>35.44</v>
      </c>
      <c r="U24" s="55">
        <v>35.45</v>
      </c>
      <c r="V24" s="55">
        <v>35.38</v>
      </c>
      <c r="W24" s="55">
        <v>35.43</v>
      </c>
      <c r="X24" s="55">
        <v>35.49</v>
      </c>
      <c r="Y24" s="55">
        <v>35.48</v>
      </c>
      <c r="Z24" s="55">
        <v>35.41</v>
      </c>
      <c r="AA24" s="55">
        <v>35.55</v>
      </c>
      <c r="AB24" s="55">
        <v>35.55</v>
      </c>
      <c r="AC24" s="55">
        <v>35.45</v>
      </c>
      <c r="AD24" s="55">
        <v>35.42</v>
      </c>
      <c r="AE24" s="55">
        <v>35.47</v>
      </c>
      <c r="AF24" s="55">
        <v>35.46</v>
      </c>
      <c r="AG24" s="55">
        <v>35.44</v>
      </c>
      <c r="AH24" s="55">
        <v>35.47</v>
      </c>
      <c r="AI24" s="55">
        <v>35.61</v>
      </c>
      <c r="AJ24" s="55">
        <v>35.5</v>
      </c>
      <c r="AK24" s="55">
        <v>35.57</v>
      </c>
      <c r="AL24" s="55">
        <v>35.54</v>
      </c>
      <c r="AM24" s="55">
        <v>35.59</v>
      </c>
      <c r="AN24" s="55">
        <v>35.6</v>
      </c>
      <c r="AO24" s="55">
        <v>35.64</v>
      </c>
      <c r="AP24" s="55">
        <v>35.62</v>
      </c>
      <c r="AQ24" s="55">
        <v>35.533479889418224</v>
      </c>
      <c r="AR24" s="55">
        <v>35.494</v>
      </c>
      <c r="AS24" s="55">
        <v>35.484</v>
      </c>
      <c r="AT24" s="55">
        <v>35.478</v>
      </c>
      <c r="AU24" s="55">
        <v>35.441</v>
      </c>
      <c r="AV24" s="55">
        <v>35.45</v>
      </c>
      <c r="AW24" s="55">
        <v>35.437</v>
      </c>
      <c r="AX24" s="55">
        <v>35.4</v>
      </c>
      <c r="AY24" s="55">
        <v>35.478</v>
      </c>
      <c r="AZ24" s="55">
        <v>35.48</v>
      </c>
      <c r="BA24" s="55">
        <v>35.452</v>
      </c>
      <c r="BB24" s="55">
        <v>35.485</v>
      </c>
      <c r="BC24" s="55">
        <v>35.352</v>
      </c>
      <c r="BD24" s="55">
        <v>35.413</v>
      </c>
      <c r="BE24" s="55">
        <v>35.4</v>
      </c>
      <c r="BF24" s="55">
        <v>35.43</v>
      </c>
      <c r="BG24" s="55">
        <v>35.391</v>
      </c>
      <c r="BH24" s="55">
        <v>35.43</v>
      </c>
      <c r="BI24" s="49">
        <f t="shared" si="0"/>
        <v>0.03900000000000148</v>
      </c>
      <c r="BJ24" s="49">
        <f t="shared" si="1"/>
        <v>0</v>
      </c>
      <c r="BK24" s="49">
        <f t="shared" si="2"/>
        <v>0.017000000000003013</v>
      </c>
      <c r="BL24" s="57"/>
    </row>
    <row r="25" spans="1:64" s="32" customFormat="1" ht="11.25">
      <c r="A25" s="53" t="s">
        <v>129</v>
      </c>
      <c r="B25" s="54" t="s">
        <v>130</v>
      </c>
      <c r="C25" s="55">
        <v>38.49</v>
      </c>
      <c r="D25" s="55">
        <v>38.43</v>
      </c>
      <c r="E25" s="55">
        <v>38.47</v>
      </c>
      <c r="F25" s="55">
        <v>38.06</v>
      </c>
      <c r="G25" s="55">
        <v>37.93</v>
      </c>
      <c r="H25" s="55">
        <v>37.22</v>
      </c>
      <c r="I25" s="55">
        <v>36.87</v>
      </c>
      <c r="J25" s="55">
        <v>36.77</v>
      </c>
      <c r="K25" s="55">
        <v>36.52</v>
      </c>
      <c r="L25" s="55">
        <v>36.1</v>
      </c>
      <c r="M25" s="55">
        <v>35.89</v>
      </c>
      <c r="N25" s="55">
        <v>35.83</v>
      </c>
      <c r="O25" s="55">
        <v>35.74</v>
      </c>
      <c r="P25" s="55">
        <v>35.45</v>
      </c>
      <c r="Q25" s="55">
        <v>35.39</v>
      </c>
      <c r="R25" s="55">
        <v>35.37</v>
      </c>
      <c r="S25" s="55">
        <v>35.38</v>
      </c>
      <c r="T25" s="55">
        <v>35.36</v>
      </c>
      <c r="U25" s="55">
        <v>35.34</v>
      </c>
      <c r="V25" s="55">
        <v>35.34</v>
      </c>
      <c r="W25" s="55">
        <v>35.4</v>
      </c>
      <c r="X25" s="55">
        <v>35.38</v>
      </c>
      <c r="Y25" s="55">
        <v>35.36</v>
      </c>
      <c r="Z25" s="55">
        <v>35.35</v>
      </c>
      <c r="AA25" s="55">
        <v>35.34</v>
      </c>
      <c r="AB25" s="55">
        <v>35.35</v>
      </c>
      <c r="AC25" s="55">
        <v>35.37</v>
      </c>
      <c r="AD25" s="55">
        <v>35.34</v>
      </c>
      <c r="AE25" s="55">
        <v>35.31</v>
      </c>
      <c r="AF25" s="55">
        <v>35.33</v>
      </c>
      <c r="AG25" s="55">
        <v>35.38</v>
      </c>
      <c r="AH25" s="55">
        <v>35.36</v>
      </c>
      <c r="AI25" s="55">
        <v>35.35</v>
      </c>
      <c r="AJ25" s="55">
        <v>35.33</v>
      </c>
      <c r="AK25" s="55">
        <v>35.36</v>
      </c>
      <c r="AL25" s="55">
        <v>35.37</v>
      </c>
      <c r="AM25" s="55">
        <v>35.37</v>
      </c>
      <c r="AN25" s="55">
        <v>35.35</v>
      </c>
      <c r="AO25" s="55">
        <v>35.35</v>
      </c>
      <c r="AP25" s="55">
        <v>35.33</v>
      </c>
      <c r="AQ25" s="55">
        <v>35.41544590097953</v>
      </c>
      <c r="AR25" s="55">
        <v>35.384</v>
      </c>
      <c r="AS25" s="55">
        <v>35.361</v>
      </c>
      <c r="AT25" s="55">
        <v>35.401</v>
      </c>
      <c r="AU25" s="55">
        <v>35.288</v>
      </c>
      <c r="AV25" s="55">
        <v>35.337</v>
      </c>
      <c r="AW25" s="55">
        <v>35.351</v>
      </c>
      <c r="AX25" s="55">
        <v>35.35</v>
      </c>
      <c r="AY25" s="55">
        <v>35.313</v>
      </c>
      <c r="AZ25" s="55">
        <v>35.36</v>
      </c>
      <c r="BA25" s="55">
        <v>35.38</v>
      </c>
      <c r="BB25" s="55">
        <v>35.356</v>
      </c>
      <c r="BC25" s="55">
        <v>35.398</v>
      </c>
      <c r="BD25" s="55">
        <v>35.407</v>
      </c>
      <c r="BE25" s="55">
        <v>35.4</v>
      </c>
      <c r="BF25" s="55">
        <v>35.35</v>
      </c>
      <c r="BG25" s="55">
        <v>35.43</v>
      </c>
      <c r="BH25" s="55">
        <v>35.42</v>
      </c>
      <c r="BI25" s="49">
        <f t="shared" si="0"/>
        <v>-0.00999999999999801</v>
      </c>
      <c r="BJ25" s="49">
        <f t="shared" si="1"/>
        <v>0.07000000000000028</v>
      </c>
      <c r="BK25" s="49">
        <f t="shared" si="2"/>
        <v>0.01300000000000523</v>
      </c>
      <c r="BL25" s="57"/>
    </row>
    <row r="26" spans="1:64" s="32" customFormat="1" ht="11.25">
      <c r="A26" s="53" t="s">
        <v>131</v>
      </c>
      <c r="B26" s="54" t="s">
        <v>32</v>
      </c>
      <c r="C26" s="55">
        <v>38.2</v>
      </c>
      <c r="D26" s="55">
        <v>38.06</v>
      </c>
      <c r="E26" s="55">
        <v>37.46</v>
      </c>
      <c r="F26" s="55">
        <v>37.33</v>
      </c>
      <c r="G26" s="55">
        <v>37.18</v>
      </c>
      <c r="H26" s="55">
        <v>35.24</v>
      </c>
      <c r="I26" s="55">
        <v>34.97</v>
      </c>
      <c r="J26" s="55">
        <v>34.95</v>
      </c>
      <c r="K26" s="55">
        <v>34.97</v>
      </c>
      <c r="L26" s="55">
        <v>34.64</v>
      </c>
      <c r="M26" s="55">
        <v>34.65</v>
      </c>
      <c r="N26" s="55">
        <v>34.68</v>
      </c>
      <c r="O26" s="55">
        <v>34.66</v>
      </c>
      <c r="P26" s="55">
        <v>34.92</v>
      </c>
      <c r="Q26" s="55">
        <v>34.67</v>
      </c>
      <c r="R26" s="55">
        <v>34.58</v>
      </c>
      <c r="S26" s="55">
        <v>34.73</v>
      </c>
      <c r="T26" s="55">
        <v>34.76</v>
      </c>
      <c r="U26" s="55">
        <v>34.5</v>
      </c>
      <c r="V26" s="55">
        <v>34.5</v>
      </c>
      <c r="W26" s="55">
        <v>34.35</v>
      </c>
      <c r="X26" s="55">
        <v>34.3</v>
      </c>
      <c r="Y26" s="55">
        <v>34.27</v>
      </c>
      <c r="Z26" s="55">
        <v>34.33</v>
      </c>
      <c r="AA26" s="55">
        <v>34.62</v>
      </c>
      <c r="AB26" s="55">
        <v>34.61</v>
      </c>
      <c r="AC26" s="55">
        <v>34.59</v>
      </c>
      <c r="AD26" s="55">
        <v>34.26</v>
      </c>
      <c r="AE26" s="55">
        <v>34.19</v>
      </c>
      <c r="AF26" s="55">
        <v>34.32</v>
      </c>
      <c r="AG26" s="55">
        <v>34.33</v>
      </c>
      <c r="AH26" s="55">
        <v>34.25</v>
      </c>
      <c r="AI26" s="55">
        <v>34.28</v>
      </c>
      <c r="AJ26" s="55">
        <v>34.22</v>
      </c>
      <c r="AK26" s="55">
        <v>34.24</v>
      </c>
      <c r="AL26" s="55">
        <v>34.31</v>
      </c>
      <c r="AM26" s="55">
        <v>34.23</v>
      </c>
      <c r="AN26" s="55">
        <v>34.26</v>
      </c>
      <c r="AO26" s="55">
        <v>34.19</v>
      </c>
      <c r="AP26" s="55">
        <v>34.19</v>
      </c>
      <c r="AQ26" s="55">
        <v>34.97353705781188</v>
      </c>
      <c r="AR26" s="55">
        <v>34.962</v>
      </c>
      <c r="AS26" s="55">
        <v>34.973</v>
      </c>
      <c r="AT26" s="55">
        <v>34.956</v>
      </c>
      <c r="AU26" s="55">
        <v>34.95</v>
      </c>
      <c r="AV26" s="55">
        <v>34.98</v>
      </c>
      <c r="AW26" s="55">
        <v>35.002</v>
      </c>
      <c r="AX26" s="55">
        <v>35</v>
      </c>
      <c r="AY26" s="55">
        <v>34.944</v>
      </c>
      <c r="AZ26" s="55">
        <v>34.98</v>
      </c>
      <c r="BA26" s="55">
        <v>34.985</v>
      </c>
      <c r="BB26" s="55">
        <v>34.955</v>
      </c>
      <c r="BC26" s="55">
        <v>34.973</v>
      </c>
      <c r="BD26" s="55">
        <v>34.98</v>
      </c>
      <c r="BE26" s="55">
        <v>35</v>
      </c>
      <c r="BF26" s="55">
        <v>34.95</v>
      </c>
      <c r="BG26" s="55">
        <v>34.966</v>
      </c>
      <c r="BH26" s="55">
        <v>34.98</v>
      </c>
      <c r="BI26" s="49">
        <f t="shared" si="0"/>
        <v>0.013999999999995794</v>
      </c>
      <c r="BJ26" s="49">
        <f t="shared" si="1"/>
        <v>0.02999999999999403</v>
      </c>
      <c r="BK26" s="49">
        <f t="shared" si="2"/>
        <v>0</v>
      </c>
      <c r="BL26" s="57"/>
    </row>
    <row r="27" spans="1:64" s="32" customFormat="1" ht="11.25">
      <c r="A27" s="53" t="s">
        <v>132</v>
      </c>
      <c r="B27" s="54" t="s">
        <v>12</v>
      </c>
      <c r="C27" s="55">
        <v>37.71</v>
      </c>
      <c r="D27" s="55">
        <v>37.64</v>
      </c>
      <c r="E27" s="55">
        <v>37.57</v>
      </c>
      <c r="F27" s="55">
        <v>37.58</v>
      </c>
      <c r="G27" s="55">
        <v>37.51</v>
      </c>
      <c r="H27" s="55">
        <v>36.87</v>
      </c>
      <c r="I27" s="55">
        <v>36.43</v>
      </c>
      <c r="J27" s="55">
        <v>36.22</v>
      </c>
      <c r="K27" s="55">
        <v>35.88</v>
      </c>
      <c r="L27" s="55">
        <v>35.3</v>
      </c>
      <c r="M27" s="55">
        <v>35.26</v>
      </c>
      <c r="N27" s="55">
        <v>35.21</v>
      </c>
      <c r="O27" s="55">
        <v>35.13</v>
      </c>
      <c r="P27" s="55">
        <v>35.09</v>
      </c>
      <c r="Q27" s="55">
        <v>35.09</v>
      </c>
      <c r="R27" s="55">
        <v>35.13</v>
      </c>
      <c r="S27" s="55">
        <v>35.12</v>
      </c>
      <c r="T27" s="55">
        <v>35.12</v>
      </c>
      <c r="U27" s="55">
        <v>35.11</v>
      </c>
      <c r="V27" s="55">
        <v>35.11</v>
      </c>
      <c r="W27" s="55">
        <v>35.06</v>
      </c>
      <c r="X27" s="55">
        <v>35.12</v>
      </c>
      <c r="Y27" s="55">
        <v>35.12</v>
      </c>
      <c r="Z27" s="55">
        <v>35.12</v>
      </c>
      <c r="AA27" s="55">
        <v>35.06</v>
      </c>
      <c r="AB27" s="55">
        <v>35.09</v>
      </c>
      <c r="AC27" s="55">
        <v>35.07</v>
      </c>
      <c r="AD27" s="55">
        <v>35.07</v>
      </c>
      <c r="AE27" s="55">
        <v>35</v>
      </c>
      <c r="AF27" s="55">
        <v>34.98</v>
      </c>
      <c r="AG27" s="55">
        <v>34.99</v>
      </c>
      <c r="AH27" s="55">
        <v>34.98</v>
      </c>
      <c r="AI27" s="55">
        <v>34.98</v>
      </c>
      <c r="AJ27" s="55">
        <v>35</v>
      </c>
      <c r="AK27" s="55">
        <v>35</v>
      </c>
      <c r="AL27" s="55">
        <v>34.98</v>
      </c>
      <c r="AM27" s="55">
        <v>34.96</v>
      </c>
      <c r="AN27" s="55">
        <v>34.95</v>
      </c>
      <c r="AO27" s="55">
        <v>34.94</v>
      </c>
      <c r="AP27" s="55">
        <v>34.98</v>
      </c>
      <c r="AQ27" s="55">
        <v>34.95293724380453</v>
      </c>
      <c r="AR27" s="55">
        <v>34.931</v>
      </c>
      <c r="AS27" s="55">
        <v>34.932</v>
      </c>
      <c r="AT27" s="55">
        <v>34.923</v>
      </c>
      <c r="AU27" s="55">
        <v>34.886</v>
      </c>
      <c r="AV27" s="55">
        <v>34.924</v>
      </c>
      <c r="AW27" s="55">
        <v>34.927</v>
      </c>
      <c r="AX27" s="55">
        <v>34.95</v>
      </c>
      <c r="AY27" s="55">
        <v>34.971</v>
      </c>
      <c r="AZ27" s="55">
        <v>35.01</v>
      </c>
      <c r="BA27" s="55">
        <v>34.98</v>
      </c>
      <c r="BB27" s="55">
        <v>35.044</v>
      </c>
      <c r="BC27" s="55">
        <v>35.06</v>
      </c>
      <c r="BD27" s="55">
        <v>35.065</v>
      </c>
      <c r="BE27" s="55">
        <v>35</v>
      </c>
      <c r="BF27" s="55">
        <v>35.06</v>
      </c>
      <c r="BG27" s="55">
        <v>35.104</v>
      </c>
      <c r="BH27" s="55">
        <v>35.11</v>
      </c>
      <c r="BI27" s="49">
        <f t="shared" si="0"/>
        <v>0.006000000000000227</v>
      </c>
      <c r="BJ27" s="49">
        <f t="shared" si="1"/>
        <v>0.04999999999999716</v>
      </c>
      <c r="BK27" s="49">
        <f t="shared" si="2"/>
        <v>0.045000000000001705</v>
      </c>
      <c r="BL27" s="57"/>
    </row>
    <row r="28" spans="1:64" s="32" customFormat="1" ht="11.25">
      <c r="A28" s="53" t="s">
        <v>133</v>
      </c>
      <c r="B28" s="54" t="s">
        <v>134</v>
      </c>
      <c r="C28" s="65">
        <v>37.9</v>
      </c>
      <c r="D28" s="65">
        <v>37.79</v>
      </c>
      <c r="E28" s="65">
        <v>37.88</v>
      </c>
      <c r="F28" s="65">
        <v>37.55</v>
      </c>
      <c r="G28" s="65">
        <v>37.33</v>
      </c>
      <c r="H28" s="65">
        <v>36.23</v>
      </c>
      <c r="I28" s="65">
        <v>35.58</v>
      </c>
      <c r="J28" s="65">
        <v>35.53</v>
      </c>
      <c r="K28" s="65">
        <v>35.45</v>
      </c>
      <c r="L28" s="65">
        <v>35.26</v>
      </c>
      <c r="M28" s="65">
        <v>35.08</v>
      </c>
      <c r="N28" s="65">
        <v>35.22</v>
      </c>
      <c r="O28" s="65">
        <v>35.15</v>
      </c>
      <c r="P28" s="65">
        <v>35.16</v>
      </c>
      <c r="Q28" s="65">
        <v>35.19</v>
      </c>
      <c r="R28" s="65">
        <v>35.08</v>
      </c>
      <c r="S28" s="65">
        <v>35.09</v>
      </c>
      <c r="T28" s="65">
        <v>35.12</v>
      </c>
      <c r="U28" s="65">
        <v>35.06</v>
      </c>
      <c r="V28" s="65">
        <v>35.06</v>
      </c>
      <c r="W28" s="65">
        <v>35.17</v>
      </c>
      <c r="X28" s="65">
        <v>35.17</v>
      </c>
      <c r="Y28" s="65">
        <v>35.15</v>
      </c>
      <c r="Z28" s="65">
        <v>35.17</v>
      </c>
      <c r="AA28" s="65">
        <v>35.13</v>
      </c>
      <c r="AB28" s="65">
        <v>35.09</v>
      </c>
      <c r="AC28" s="65">
        <v>35.16</v>
      </c>
      <c r="AD28" s="65">
        <v>35.12</v>
      </c>
      <c r="AE28" s="65">
        <v>35.02</v>
      </c>
      <c r="AF28" s="65">
        <v>35.04</v>
      </c>
      <c r="AG28" s="65">
        <v>35.05</v>
      </c>
      <c r="AH28" s="65">
        <v>35.04</v>
      </c>
      <c r="AI28" s="65">
        <v>35.01</v>
      </c>
      <c r="AJ28" s="65">
        <v>34.99</v>
      </c>
      <c r="AK28" s="65">
        <v>35</v>
      </c>
      <c r="AL28" s="65">
        <v>35</v>
      </c>
      <c r="AM28" s="65">
        <v>34.96</v>
      </c>
      <c r="AN28" s="65">
        <v>34.97</v>
      </c>
      <c r="AO28" s="65">
        <v>34.95</v>
      </c>
      <c r="AP28" s="65">
        <v>34.94</v>
      </c>
      <c r="AQ28" s="65">
        <v>35.14244573150683</v>
      </c>
      <c r="AR28" s="65">
        <v>35.161</v>
      </c>
      <c r="AS28" s="65">
        <v>35.144</v>
      </c>
      <c r="AT28" s="65">
        <v>35.14</v>
      </c>
      <c r="AU28" s="65">
        <v>35.114</v>
      </c>
      <c r="AV28" s="65">
        <v>35.137</v>
      </c>
      <c r="AW28" s="65">
        <v>35.14</v>
      </c>
      <c r="AX28" s="65">
        <v>35.15</v>
      </c>
      <c r="AY28" s="65">
        <v>35.174</v>
      </c>
      <c r="AZ28" s="65">
        <v>35.16</v>
      </c>
      <c r="BA28" s="65">
        <v>35.168</v>
      </c>
      <c r="BB28" s="65">
        <v>35.188</v>
      </c>
      <c r="BC28" s="65">
        <v>35.195</v>
      </c>
      <c r="BD28" s="65">
        <v>35.214</v>
      </c>
      <c r="BE28" s="55">
        <v>35.2</v>
      </c>
      <c r="BF28" s="55">
        <v>35.19</v>
      </c>
      <c r="BG28" s="55">
        <v>35.345</v>
      </c>
      <c r="BH28" s="55">
        <v>35.32</v>
      </c>
      <c r="BI28" s="49">
        <f t="shared" si="0"/>
        <v>-0.02499999999999858</v>
      </c>
      <c r="BJ28" s="49">
        <f t="shared" si="1"/>
        <v>0.13000000000000256</v>
      </c>
      <c r="BK28" s="49">
        <f t="shared" si="2"/>
        <v>0.10600000000000165</v>
      </c>
      <c r="BL28" s="57"/>
    </row>
    <row r="29" spans="1:64" s="32" customFormat="1" ht="11.25">
      <c r="A29" s="53" t="s">
        <v>135</v>
      </c>
      <c r="B29" s="54" t="s">
        <v>136</v>
      </c>
      <c r="C29" s="55">
        <v>38.43</v>
      </c>
      <c r="D29" s="55">
        <v>38.35</v>
      </c>
      <c r="E29" s="55">
        <v>38.43</v>
      </c>
      <c r="F29" s="55">
        <v>38.2</v>
      </c>
      <c r="G29" s="55">
        <v>38.12</v>
      </c>
      <c r="H29" s="55">
        <v>37.31</v>
      </c>
      <c r="I29" s="55">
        <v>37.06</v>
      </c>
      <c r="J29" s="55">
        <v>36.79</v>
      </c>
      <c r="K29" s="55">
        <v>36.66</v>
      </c>
      <c r="L29" s="55">
        <v>36.28</v>
      </c>
      <c r="M29" s="55">
        <v>35.77</v>
      </c>
      <c r="N29" s="55">
        <v>35.72</v>
      </c>
      <c r="O29" s="55">
        <v>35.58</v>
      </c>
      <c r="P29" s="55">
        <v>35.38</v>
      </c>
      <c r="Q29" s="55">
        <v>35.28</v>
      </c>
      <c r="R29" s="55">
        <v>35.22</v>
      </c>
      <c r="S29" s="55">
        <v>35.27</v>
      </c>
      <c r="T29" s="55">
        <v>35.27</v>
      </c>
      <c r="U29" s="55">
        <v>35.26</v>
      </c>
      <c r="V29" s="55">
        <v>35.23</v>
      </c>
      <c r="W29" s="55">
        <v>35.26</v>
      </c>
      <c r="X29" s="55">
        <v>35.3</v>
      </c>
      <c r="Y29" s="55">
        <v>35.28</v>
      </c>
      <c r="Z29" s="55">
        <v>35.31</v>
      </c>
      <c r="AA29" s="55">
        <v>35.37</v>
      </c>
      <c r="AB29" s="55">
        <v>35.36</v>
      </c>
      <c r="AC29" s="55">
        <v>35.31</v>
      </c>
      <c r="AD29" s="55">
        <v>35.31</v>
      </c>
      <c r="AE29" s="55">
        <v>35.32</v>
      </c>
      <c r="AF29" s="55">
        <v>35.34</v>
      </c>
      <c r="AG29" s="55">
        <v>35.3</v>
      </c>
      <c r="AH29" s="55">
        <v>35.32</v>
      </c>
      <c r="AI29" s="55">
        <v>35.26</v>
      </c>
      <c r="AJ29" s="55">
        <v>35.3</v>
      </c>
      <c r="AK29" s="55">
        <v>35.24</v>
      </c>
      <c r="AL29" s="55">
        <v>35.26</v>
      </c>
      <c r="AM29" s="55">
        <v>35.26</v>
      </c>
      <c r="AN29" s="55">
        <v>35.24</v>
      </c>
      <c r="AO29" s="55">
        <v>35.23</v>
      </c>
      <c r="AP29" s="55">
        <v>35.24</v>
      </c>
      <c r="AQ29" s="55">
        <v>35.777890797585826</v>
      </c>
      <c r="AR29" s="55">
        <v>35.768</v>
      </c>
      <c r="AS29" s="55">
        <v>35.728</v>
      </c>
      <c r="AT29" s="55">
        <v>35.691</v>
      </c>
      <c r="AU29" s="55">
        <v>35.686</v>
      </c>
      <c r="AV29" s="55">
        <v>35.658</v>
      </c>
      <c r="AW29" s="55">
        <v>35.642</v>
      </c>
      <c r="AX29" s="55">
        <v>35.66</v>
      </c>
      <c r="AY29" s="55">
        <v>35.617</v>
      </c>
      <c r="AZ29" s="55">
        <v>35.63</v>
      </c>
      <c r="BA29" s="55">
        <v>35.617</v>
      </c>
      <c r="BB29" s="55">
        <v>35.669</v>
      </c>
      <c r="BC29" s="55">
        <v>35.648</v>
      </c>
      <c r="BD29" s="55">
        <v>35.653</v>
      </c>
      <c r="BE29" s="55">
        <v>35.7</v>
      </c>
      <c r="BF29" s="55">
        <v>35.66</v>
      </c>
      <c r="BG29" s="55">
        <v>35.828</v>
      </c>
      <c r="BH29" s="55">
        <v>35.82</v>
      </c>
      <c r="BI29" s="49">
        <f t="shared" si="0"/>
        <v>-0.008000000000002672</v>
      </c>
      <c r="BJ29" s="49">
        <f t="shared" si="1"/>
        <v>0.1600000000000037</v>
      </c>
      <c r="BK29" s="49">
        <f t="shared" si="2"/>
        <v>0.1670000000000016</v>
      </c>
      <c r="BL29" s="57"/>
    </row>
    <row r="30" spans="1:64" s="32" customFormat="1" ht="11.25">
      <c r="A30" s="53" t="s">
        <v>137</v>
      </c>
      <c r="B30" s="54" t="s">
        <v>138</v>
      </c>
      <c r="C30" s="55">
        <v>38.43</v>
      </c>
      <c r="D30" s="55">
        <v>38.39</v>
      </c>
      <c r="E30" s="55">
        <v>38.42</v>
      </c>
      <c r="F30" s="55">
        <v>38.27</v>
      </c>
      <c r="G30" s="55">
        <v>38.21</v>
      </c>
      <c r="H30" s="55">
        <v>37.79</v>
      </c>
      <c r="I30" s="55">
        <v>37.4</v>
      </c>
      <c r="J30" s="55">
        <v>37.25</v>
      </c>
      <c r="K30" s="55">
        <v>37.08</v>
      </c>
      <c r="L30" s="55">
        <v>36.49</v>
      </c>
      <c r="M30" s="55">
        <v>36.35</v>
      </c>
      <c r="N30" s="55">
        <v>36.28</v>
      </c>
      <c r="O30" s="55">
        <v>36.18</v>
      </c>
      <c r="P30" s="55">
        <v>35.87</v>
      </c>
      <c r="Q30" s="55">
        <v>35.79</v>
      </c>
      <c r="R30" s="55">
        <v>35.82</v>
      </c>
      <c r="S30" s="55">
        <v>35.83</v>
      </c>
      <c r="T30" s="55">
        <v>35.79</v>
      </c>
      <c r="U30" s="55">
        <v>35.81</v>
      </c>
      <c r="V30" s="55">
        <v>35.78</v>
      </c>
      <c r="W30" s="55">
        <v>35.77</v>
      </c>
      <c r="X30" s="55">
        <v>35.76</v>
      </c>
      <c r="Y30" s="55">
        <v>35.85</v>
      </c>
      <c r="Z30" s="55">
        <v>35.81</v>
      </c>
      <c r="AA30" s="55">
        <v>35.8</v>
      </c>
      <c r="AB30" s="55">
        <v>35.75</v>
      </c>
      <c r="AC30" s="55">
        <v>35.75</v>
      </c>
      <c r="AD30" s="55">
        <v>35.76</v>
      </c>
      <c r="AE30" s="55">
        <v>35.72</v>
      </c>
      <c r="AF30" s="55">
        <v>35.72</v>
      </c>
      <c r="AG30" s="55">
        <v>35.7</v>
      </c>
      <c r="AH30" s="55">
        <v>35.74</v>
      </c>
      <c r="AI30" s="55">
        <v>35.72</v>
      </c>
      <c r="AJ30" s="55">
        <v>35.71</v>
      </c>
      <c r="AK30" s="55">
        <v>35.69</v>
      </c>
      <c r="AL30" s="55">
        <v>35.71</v>
      </c>
      <c r="AM30" s="55">
        <v>35.73</v>
      </c>
      <c r="AN30" s="55">
        <v>35.7</v>
      </c>
      <c r="AO30" s="55">
        <v>35.69</v>
      </c>
      <c r="AP30" s="55">
        <v>35.71</v>
      </c>
      <c r="AQ30" s="55">
        <v>35.788101081055906</v>
      </c>
      <c r="AR30" s="55">
        <v>35.774</v>
      </c>
      <c r="AS30" s="55">
        <v>35.76</v>
      </c>
      <c r="AT30" s="55">
        <v>35.769</v>
      </c>
      <c r="AU30" s="55">
        <v>35.686</v>
      </c>
      <c r="AV30" s="55">
        <v>35.711</v>
      </c>
      <c r="AW30" s="55">
        <v>35.707</v>
      </c>
      <c r="AX30" s="55">
        <v>35.72</v>
      </c>
      <c r="AY30" s="55">
        <v>35.863</v>
      </c>
      <c r="AZ30" s="55">
        <v>35.78</v>
      </c>
      <c r="BA30" s="55">
        <v>35.851</v>
      </c>
      <c r="BB30" s="55">
        <v>35.836</v>
      </c>
      <c r="BC30" s="55">
        <v>35.758</v>
      </c>
      <c r="BD30" s="55">
        <v>35.721</v>
      </c>
      <c r="BE30" s="55">
        <v>35.8</v>
      </c>
      <c r="BF30" s="55">
        <v>35.76</v>
      </c>
      <c r="BG30" s="55">
        <v>35.811</v>
      </c>
      <c r="BH30" s="55">
        <v>35.8</v>
      </c>
      <c r="BI30" s="49">
        <f t="shared" si="0"/>
        <v>-0.011000000000002785</v>
      </c>
      <c r="BJ30" s="49">
        <f t="shared" si="1"/>
        <v>0.03999999999999915</v>
      </c>
      <c r="BK30" s="49">
        <f t="shared" si="2"/>
        <v>0.07900000000000063</v>
      </c>
      <c r="BL30" s="57"/>
    </row>
    <row r="31" spans="1:64" s="32" customFormat="1" ht="11.25">
      <c r="A31" s="53" t="s">
        <v>139</v>
      </c>
      <c r="B31" s="54" t="s">
        <v>140</v>
      </c>
      <c r="C31" s="55">
        <v>39.1</v>
      </c>
      <c r="D31" s="55">
        <v>39.08</v>
      </c>
      <c r="E31" s="55">
        <v>39.05</v>
      </c>
      <c r="F31" s="55">
        <v>38.86</v>
      </c>
      <c r="G31" s="55">
        <v>38.78</v>
      </c>
      <c r="H31" s="55">
        <v>38.17</v>
      </c>
      <c r="I31" s="55">
        <v>38</v>
      </c>
      <c r="J31" s="55">
        <v>37.89</v>
      </c>
      <c r="K31" s="55">
        <v>37.86</v>
      </c>
      <c r="L31" s="55">
        <v>37.41</v>
      </c>
      <c r="M31" s="55">
        <v>37.21</v>
      </c>
      <c r="N31" s="55">
        <v>37.2</v>
      </c>
      <c r="O31" s="55">
        <v>37.15</v>
      </c>
      <c r="P31" s="55">
        <v>36.66</v>
      </c>
      <c r="Q31" s="55">
        <v>36.59</v>
      </c>
      <c r="R31" s="55">
        <v>36.55</v>
      </c>
      <c r="S31" s="55">
        <v>36.52</v>
      </c>
      <c r="T31" s="55">
        <v>36.47</v>
      </c>
      <c r="U31" s="55">
        <v>36.5</v>
      </c>
      <c r="V31" s="55">
        <v>36.49</v>
      </c>
      <c r="W31" s="55">
        <v>36.5</v>
      </c>
      <c r="X31" s="55">
        <v>36.47</v>
      </c>
      <c r="Y31" s="55">
        <v>36.48</v>
      </c>
      <c r="Z31" s="55">
        <v>36.47</v>
      </c>
      <c r="AA31" s="55">
        <v>36.47</v>
      </c>
      <c r="AB31" s="55">
        <v>36.43</v>
      </c>
      <c r="AC31" s="55">
        <v>36.46</v>
      </c>
      <c r="AD31" s="55">
        <v>36.46</v>
      </c>
      <c r="AE31" s="55">
        <v>36.38</v>
      </c>
      <c r="AF31" s="55">
        <v>36.39</v>
      </c>
      <c r="AG31" s="55">
        <v>36.38</v>
      </c>
      <c r="AH31" s="55">
        <v>36.37</v>
      </c>
      <c r="AI31" s="55">
        <v>36.38</v>
      </c>
      <c r="AJ31" s="55">
        <v>36.33</v>
      </c>
      <c r="AK31" s="55">
        <v>36.4</v>
      </c>
      <c r="AL31" s="55">
        <v>36.39</v>
      </c>
      <c r="AM31" s="55">
        <v>36.34</v>
      </c>
      <c r="AN31" s="55">
        <v>36.32</v>
      </c>
      <c r="AO31" s="55">
        <v>36.33</v>
      </c>
      <c r="AP31" s="55">
        <v>36.34</v>
      </c>
      <c r="AQ31" s="55">
        <v>36.32653645554272</v>
      </c>
      <c r="AR31" s="55">
        <v>36.274</v>
      </c>
      <c r="AS31" s="55">
        <v>36.264</v>
      </c>
      <c r="AT31" s="55">
        <v>36.254</v>
      </c>
      <c r="AU31" s="55">
        <v>36.205</v>
      </c>
      <c r="AV31" s="55">
        <v>36.187</v>
      </c>
      <c r="AW31" s="55">
        <v>36.187</v>
      </c>
      <c r="AX31" s="55">
        <v>36.19</v>
      </c>
      <c r="AY31" s="55">
        <v>36.271</v>
      </c>
      <c r="AZ31" s="55">
        <v>36.25</v>
      </c>
      <c r="BA31" s="55">
        <v>36.146</v>
      </c>
      <c r="BB31" s="55">
        <v>36.187</v>
      </c>
      <c r="BC31" s="55">
        <v>36.292</v>
      </c>
      <c r="BD31" s="55">
        <v>36.306</v>
      </c>
      <c r="BE31" s="55">
        <v>36.3</v>
      </c>
      <c r="BF31" s="55">
        <v>36.32</v>
      </c>
      <c r="BG31" s="55">
        <v>36.457</v>
      </c>
      <c r="BH31" s="55">
        <v>36.37</v>
      </c>
      <c r="BI31" s="49">
        <f t="shared" si="0"/>
        <v>-0.0870000000000033</v>
      </c>
      <c r="BJ31" s="49">
        <f t="shared" si="1"/>
        <v>0.04999999999999716</v>
      </c>
      <c r="BK31" s="49">
        <f t="shared" si="2"/>
        <v>0.06400000000000006</v>
      </c>
      <c r="BL31" s="57"/>
    </row>
    <row r="32" spans="1:64" s="32" customFormat="1" ht="11.25">
      <c r="A32" s="53" t="s">
        <v>141</v>
      </c>
      <c r="B32" s="54" t="s">
        <v>142</v>
      </c>
      <c r="C32" s="55">
        <v>38.87</v>
      </c>
      <c r="D32" s="55">
        <v>38.84</v>
      </c>
      <c r="E32" s="55">
        <v>38.73</v>
      </c>
      <c r="F32" s="55">
        <v>38.55</v>
      </c>
      <c r="G32" s="55">
        <v>38.04</v>
      </c>
      <c r="H32" s="55">
        <v>37.39</v>
      </c>
      <c r="I32" s="55">
        <v>37.12</v>
      </c>
      <c r="J32" s="55">
        <v>37.03</v>
      </c>
      <c r="K32" s="55">
        <v>36.93</v>
      </c>
      <c r="L32" s="55">
        <v>36.5</v>
      </c>
      <c r="M32" s="55">
        <v>36.45</v>
      </c>
      <c r="N32" s="55">
        <v>36.36</v>
      </c>
      <c r="O32" s="55">
        <v>36.18</v>
      </c>
      <c r="P32" s="55">
        <v>35.89</v>
      </c>
      <c r="Q32" s="55">
        <v>35.81</v>
      </c>
      <c r="R32" s="55">
        <v>35.73</v>
      </c>
      <c r="S32" s="55">
        <v>35.74</v>
      </c>
      <c r="T32" s="55">
        <v>35.74</v>
      </c>
      <c r="U32" s="55">
        <v>35.73</v>
      </c>
      <c r="V32" s="55">
        <v>35.72</v>
      </c>
      <c r="W32" s="55">
        <v>35.74</v>
      </c>
      <c r="X32" s="55">
        <v>35.75</v>
      </c>
      <c r="Y32" s="55">
        <v>35.74</v>
      </c>
      <c r="Z32" s="55">
        <v>35.75</v>
      </c>
      <c r="AA32" s="55">
        <v>35.77</v>
      </c>
      <c r="AB32" s="55">
        <v>35.75</v>
      </c>
      <c r="AC32" s="55">
        <v>35.78</v>
      </c>
      <c r="AD32" s="55">
        <v>35.77</v>
      </c>
      <c r="AE32" s="55">
        <v>35.68</v>
      </c>
      <c r="AF32" s="55">
        <v>35.64</v>
      </c>
      <c r="AG32" s="55">
        <v>35.65</v>
      </c>
      <c r="AH32" s="55">
        <v>35.64</v>
      </c>
      <c r="AI32" s="55">
        <v>35.6</v>
      </c>
      <c r="AJ32" s="55">
        <v>35.62</v>
      </c>
      <c r="AK32" s="55">
        <v>35.63</v>
      </c>
      <c r="AL32" s="55">
        <v>35.62</v>
      </c>
      <c r="AM32" s="55">
        <v>35.62</v>
      </c>
      <c r="AN32" s="55">
        <v>35.59</v>
      </c>
      <c r="AO32" s="55">
        <v>35.59</v>
      </c>
      <c r="AP32" s="55">
        <v>35.62</v>
      </c>
      <c r="AQ32" s="55">
        <v>35.601542699362696</v>
      </c>
      <c r="AR32" s="55">
        <v>35.637</v>
      </c>
      <c r="AS32" s="55">
        <v>35.643</v>
      </c>
      <c r="AT32" s="55">
        <v>35.634</v>
      </c>
      <c r="AU32" s="55">
        <v>35.654</v>
      </c>
      <c r="AV32" s="55">
        <v>35.651</v>
      </c>
      <c r="AW32" s="55">
        <v>35.652</v>
      </c>
      <c r="AX32" s="55">
        <v>35.65</v>
      </c>
      <c r="AY32" s="55">
        <v>35.683</v>
      </c>
      <c r="AZ32" s="55">
        <v>35.68</v>
      </c>
      <c r="BA32" s="55">
        <v>35.671</v>
      </c>
      <c r="BB32" s="55">
        <v>35.665</v>
      </c>
      <c r="BC32" s="55">
        <v>35.673</v>
      </c>
      <c r="BD32" s="55">
        <v>35.669</v>
      </c>
      <c r="BE32" s="55">
        <v>35.7</v>
      </c>
      <c r="BF32" s="55">
        <v>35.68</v>
      </c>
      <c r="BG32" s="55">
        <v>35.663</v>
      </c>
      <c r="BH32" s="55">
        <v>35.68</v>
      </c>
      <c r="BI32" s="49">
        <f t="shared" si="0"/>
        <v>0.017000000000003013</v>
      </c>
      <c r="BJ32" s="49">
        <f t="shared" si="1"/>
        <v>0</v>
      </c>
      <c r="BK32" s="49">
        <f t="shared" si="2"/>
        <v>0.011000000000002785</v>
      </c>
      <c r="BL32" s="57"/>
    </row>
    <row r="33" spans="1:64" s="32" customFormat="1" ht="11.25">
      <c r="A33" s="53" t="s">
        <v>143</v>
      </c>
      <c r="B33" s="54" t="s">
        <v>144</v>
      </c>
      <c r="C33" s="55">
        <v>39.22</v>
      </c>
      <c r="D33" s="55">
        <v>39.17</v>
      </c>
      <c r="E33" s="55">
        <v>39.09</v>
      </c>
      <c r="F33" s="55">
        <v>39.12</v>
      </c>
      <c r="G33" s="55">
        <v>38.8</v>
      </c>
      <c r="H33" s="55">
        <v>37.18</v>
      </c>
      <c r="I33" s="55">
        <v>37</v>
      </c>
      <c r="J33" s="55">
        <v>36.85</v>
      </c>
      <c r="K33" s="55">
        <v>36.83</v>
      </c>
      <c r="L33" s="55">
        <v>36.59</v>
      </c>
      <c r="M33" s="55">
        <v>36.52</v>
      </c>
      <c r="N33" s="55">
        <v>36.46</v>
      </c>
      <c r="O33" s="55">
        <v>36.39</v>
      </c>
      <c r="P33" s="55">
        <v>36.35</v>
      </c>
      <c r="Q33" s="55">
        <v>36.29</v>
      </c>
      <c r="R33" s="55">
        <v>36.29</v>
      </c>
      <c r="S33" s="55">
        <v>36.3</v>
      </c>
      <c r="T33" s="55">
        <v>36.28</v>
      </c>
      <c r="U33" s="55">
        <v>36.24</v>
      </c>
      <c r="V33" s="55">
        <v>36.28</v>
      </c>
      <c r="W33" s="55">
        <v>36.26</v>
      </c>
      <c r="X33" s="55">
        <v>36.28</v>
      </c>
      <c r="Y33" s="55">
        <v>36.26</v>
      </c>
      <c r="Z33" s="55">
        <v>36.26</v>
      </c>
      <c r="AA33" s="55">
        <v>36.26</v>
      </c>
      <c r="AB33" s="55">
        <v>36.34</v>
      </c>
      <c r="AC33" s="55">
        <v>36.35</v>
      </c>
      <c r="AD33" s="55">
        <v>36.32</v>
      </c>
      <c r="AE33" s="55">
        <v>36.26</v>
      </c>
      <c r="AF33" s="55">
        <v>36.23</v>
      </c>
      <c r="AG33" s="55">
        <v>36.22</v>
      </c>
      <c r="AH33" s="55">
        <v>36.21</v>
      </c>
      <c r="AI33" s="55">
        <v>36.16</v>
      </c>
      <c r="AJ33" s="55">
        <v>36.17</v>
      </c>
      <c r="AK33" s="55">
        <v>36.2</v>
      </c>
      <c r="AL33" s="55">
        <v>36.15</v>
      </c>
      <c r="AM33" s="55">
        <v>36.16</v>
      </c>
      <c r="AN33" s="55">
        <v>36.15</v>
      </c>
      <c r="AO33" s="55">
        <v>36.14</v>
      </c>
      <c r="AP33" s="55">
        <v>36.18</v>
      </c>
      <c r="AQ33" s="55">
        <v>36.11319442191612</v>
      </c>
      <c r="AR33" s="55">
        <v>36.105</v>
      </c>
      <c r="AS33" s="55">
        <v>36.104</v>
      </c>
      <c r="AT33" s="55">
        <v>36.102</v>
      </c>
      <c r="AU33" s="55">
        <v>36.191</v>
      </c>
      <c r="AV33" s="55">
        <v>36.193</v>
      </c>
      <c r="AW33" s="55">
        <v>36.194</v>
      </c>
      <c r="AX33" s="55">
        <v>36.2</v>
      </c>
      <c r="AY33" s="55">
        <v>36.219</v>
      </c>
      <c r="AZ33" s="55">
        <v>36.22</v>
      </c>
      <c r="BA33" s="55">
        <v>36.168</v>
      </c>
      <c r="BB33" s="55">
        <v>36.177</v>
      </c>
      <c r="BC33" s="55">
        <v>36.114</v>
      </c>
      <c r="BD33" s="55">
        <v>36.114</v>
      </c>
      <c r="BE33" s="55">
        <v>36.1</v>
      </c>
      <c r="BF33" s="55">
        <v>36.1</v>
      </c>
      <c r="BG33" s="55">
        <v>36.109</v>
      </c>
      <c r="BH33" s="55">
        <v>36.1</v>
      </c>
      <c r="BI33" s="49">
        <f t="shared" si="0"/>
        <v>-0.009000000000000341</v>
      </c>
      <c r="BJ33" s="49">
        <f t="shared" si="1"/>
        <v>0</v>
      </c>
      <c r="BK33" s="49">
        <f t="shared" si="2"/>
        <v>-0.013999999999995794</v>
      </c>
      <c r="BL33" s="57"/>
    </row>
    <row r="34" spans="1:64" s="32" customFormat="1" ht="11.25">
      <c r="A34" s="53" t="s">
        <v>145</v>
      </c>
      <c r="B34" s="54" t="s">
        <v>146</v>
      </c>
      <c r="C34" s="55">
        <v>40.01</v>
      </c>
      <c r="D34" s="55">
        <v>40.06</v>
      </c>
      <c r="E34" s="55">
        <v>39.99</v>
      </c>
      <c r="F34" s="55">
        <v>39.83</v>
      </c>
      <c r="G34" s="55">
        <v>39.45</v>
      </c>
      <c r="H34" s="55">
        <v>38.48</v>
      </c>
      <c r="I34" s="55">
        <v>38.27</v>
      </c>
      <c r="J34" s="55">
        <v>38.29</v>
      </c>
      <c r="K34" s="55">
        <v>38.13</v>
      </c>
      <c r="L34" s="55">
        <v>37.88</v>
      </c>
      <c r="M34" s="55">
        <v>38.1</v>
      </c>
      <c r="N34" s="55">
        <v>38.03</v>
      </c>
      <c r="O34" s="55">
        <v>37.96</v>
      </c>
      <c r="P34" s="55">
        <v>37.25</v>
      </c>
      <c r="Q34" s="55">
        <v>37.2</v>
      </c>
      <c r="R34" s="55">
        <v>37.21</v>
      </c>
      <c r="S34" s="55">
        <v>37.25</v>
      </c>
      <c r="T34" s="55">
        <v>37.21</v>
      </c>
      <c r="U34" s="55">
        <v>37.19</v>
      </c>
      <c r="V34" s="55">
        <v>37.23</v>
      </c>
      <c r="W34" s="55">
        <v>37.23</v>
      </c>
      <c r="X34" s="55">
        <v>37</v>
      </c>
      <c r="Y34" s="55">
        <v>37</v>
      </c>
      <c r="Z34" s="55">
        <v>36.97</v>
      </c>
      <c r="AA34" s="55">
        <v>36.8</v>
      </c>
      <c r="AB34" s="55">
        <v>36.8</v>
      </c>
      <c r="AC34" s="55">
        <v>36.8</v>
      </c>
      <c r="AD34" s="55">
        <v>36.75</v>
      </c>
      <c r="AE34" s="55">
        <v>37.01</v>
      </c>
      <c r="AF34" s="55">
        <v>37.11</v>
      </c>
      <c r="AG34" s="55">
        <v>37.06</v>
      </c>
      <c r="AH34" s="55">
        <v>37.09</v>
      </c>
      <c r="AI34" s="55">
        <v>37.1</v>
      </c>
      <c r="AJ34" s="55">
        <v>37.03</v>
      </c>
      <c r="AK34" s="55">
        <v>36.99</v>
      </c>
      <c r="AL34" s="55">
        <v>36.95</v>
      </c>
      <c r="AM34" s="55">
        <v>36.88</v>
      </c>
      <c r="AN34" s="55">
        <v>36.93</v>
      </c>
      <c r="AO34" s="55">
        <v>36.93</v>
      </c>
      <c r="AP34" s="55">
        <v>36.9</v>
      </c>
      <c r="AQ34" s="55">
        <v>36.93706969516668</v>
      </c>
      <c r="AR34" s="55">
        <v>36.901</v>
      </c>
      <c r="AS34" s="55">
        <v>36.937</v>
      </c>
      <c r="AT34" s="55">
        <v>36.837</v>
      </c>
      <c r="AU34" s="55">
        <v>36.938</v>
      </c>
      <c r="AV34" s="55">
        <v>37.014</v>
      </c>
      <c r="AW34" s="55">
        <v>36.956</v>
      </c>
      <c r="AX34" s="55">
        <v>36.88</v>
      </c>
      <c r="AY34" s="55">
        <v>36.996</v>
      </c>
      <c r="AZ34" s="55">
        <v>36.94</v>
      </c>
      <c r="BA34" s="55">
        <v>36.878</v>
      </c>
      <c r="BB34" s="55">
        <v>36.957</v>
      </c>
      <c r="BC34" s="55">
        <v>36.892</v>
      </c>
      <c r="BD34" s="55">
        <v>36.821</v>
      </c>
      <c r="BE34" s="55">
        <v>36.8</v>
      </c>
      <c r="BF34" s="55">
        <v>36.85</v>
      </c>
      <c r="BG34" s="55">
        <v>36.87</v>
      </c>
      <c r="BH34" s="55">
        <v>36.82</v>
      </c>
      <c r="BI34" s="49">
        <f t="shared" si="0"/>
        <v>-0.04999999999999716</v>
      </c>
      <c r="BJ34" s="49">
        <f t="shared" si="1"/>
        <v>-0.030000000000001137</v>
      </c>
      <c r="BK34" s="49">
        <f t="shared" si="2"/>
        <v>-0.0009999999999976694</v>
      </c>
      <c r="BL34" s="57"/>
    </row>
    <row r="35" spans="1:64" s="32" customFormat="1" ht="11.25">
      <c r="A35" s="53" t="s">
        <v>147</v>
      </c>
      <c r="B35" s="54" t="s">
        <v>148</v>
      </c>
      <c r="C35" s="55">
        <v>38.58</v>
      </c>
      <c r="D35" s="55">
        <v>38.48</v>
      </c>
      <c r="E35" s="55">
        <v>38.39</v>
      </c>
      <c r="F35" s="55">
        <v>38.32</v>
      </c>
      <c r="G35" s="55">
        <v>38.31</v>
      </c>
      <c r="H35" s="55">
        <v>37.29</v>
      </c>
      <c r="I35" s="55">
        <v>36.93</v>
      </c>
      <c r="J35" s="55">
        <v>36.13</v>
      </c>
      <c r="K35" s="55">
        <v>36.08</v>
      </c>
      <c r="L35" s="55">
        <v>35.87</v>
      </c>
      <c r="M35" s="55">
        <v>35.84</v>
      </c>
      <c r="N35" s="55">
        <v>35.69</v>
      </c>
      <c r="O35" s="55">
        <v>35.72</v>
      </c>
      <c r="P35" s="55">
        <v>35.47</v>
      </c>
      <c r="Q35" s="55">
        <v>35.31</v>
      </c>
      <c r="R35" s="55">
        <v>35.24</v>
      </c>
      <c r="S35" s="55">
        <v>35.23</v>
      </c>
      <c r="T35" s="55">
        <v>35.33</v>
      </c>
      <c r="U35" s="55">
        <v>35.35</v>
      </c>
      <c r="V35" s="55">
        <v>35.4</v>
      </c>
      <c r="W35" s="55">
        <v>35.37</v>
      </c>
      <c r="X35" s="55">
        <v>35.37</v>
      </c>
      <c r="Y35" s="55">
        <v>35.4</v>
      </c>
      <c r="Z35" s="55">
        <v>35.35</v>
      </c>
      <c r="AA35" s="55">
        <v>35.37</v>
      </c>
      <c r="AB35" s="55">
        <v>35.39</v>
      </c>
      <c r="AC35" s="55">
        <v>35.38</v>
      </c>
      <c r="AD35" s="55">
        <v>35.38</v>
      </c>
      <c r="AE35" s="55">
        <v>35.31</v>
      </c>
      <c r="AF35" s="55">
        <v>35.3</v>
      </c>
      <c r="AG35" s="55">
        <v>35.29</v>
      </c>
      <c r="AH35" s="55">
        <v>35.31</v>
      </c>
      <c r="AI35" s="55">
        <v>35.28</v>
      </c>
      <c r="AJ35" s="55">
        <v>35.26</v>
      </c>
      <c r="AK35" s="55">
        <v>35.26</v>
      </c>
      <c r="AL35" s="55">
        <v>35.26</v>
      </c>
      <c r="AM35" s="55">
        <v>35.28</v>
      </c>
      <c r="AN35" s="55">
        <v>35.31</v>
      </c>
      <c r="AO35" s="55">
        <v>35.27</v>
      </c>
      <c r="AP35" s="55">
        <v>35.22</v>
      </c>
      <c r="AQ35" s="55">
        <v>35.20692633069748</v>
      </c>
      <c r="AR35" s="55">
        <v>35.208</v>
      </c>
      <c r="AS35" s="55">
        <v>35.16</v>
      </c>
      <c r="AT35" s="55">
        <v>35.183</v>
      </c>
      <c r="AU35" s="55">
        <v>35.174</v>
      </c>
      <c r="AV35" s="55">
        <v>35.196</v>
      </c>
      <c r="AW35" s="55">
        <v>35.249</v>
      </c>
      <c r="AX35" s="55">
        <v>35.2</v>
      </c>
      <c r="AY35" s="55">
        <v>35.213</v>
      </c>
      <c r="AZ35" s="55">
        <v>35.23</v>
      </c>
      <c r="BA35" s="55">
        <v>35.232</v>
      </c>
      <c r="BB35" s="55">
        <v>35.222</v>
      </c>
      <c r="BC35" s="55">
        <v>35.232</v>
      </c>
      <c r="BD35" s="55">
        <v>35.261</v>
      </c>
      <c r="BE35" s="55">
        <v>35.2</v>
      </c>
      <c r="BF35" s="55">
        <v>35.23</v>
      </c>
      <c r="BG35" s="55">
        <v>35.264</v>
      </c>
      <c r="BH35" s="55">
        <v>35.28</v>
      </c>
      <c r="BI35" s="49">
        <f t="shared" si="0"/>
        <v>0.015999999999998238</v>
      </c>
      <c r="BJ35" s="49">
        <f t="shared" si="1"/>
        <v>0.05000000000000426</v>
      </c>
      <c r="BK35" s="49">
        <f t="shared" si="2"/>
        <v>0.01899999999999835</v>
      </c>
      <c r="BL35" s="57"/>
    </row>
    <row r="36" spans="1:64" s="32" customFormat="1" ht="11.25">
      <c r="A36" s="53" t="s">
        <v>149</v>
      </c>
      <c r="B36" s="54" t="s">
        <v>150</v>
      </c>
      <c r="C36" s="55">
        <v>38.66</v>
      </c>
      <c r="D36" s="55">
        <v>38.48</v>
      </c>
      <c r="E36" s="55">
        <v>38.49</v>
      </c>
      <c r="F36" s="55">
        <v>38.35</v>
      </c>
      <c r="G36" s="55">
        <v>38.24</v>
      </c>
      <c r="H36" s="55">
        <v>36.89</v>
      </c>
      <c r="I36" s="55">
        <v>36.44</v>
      </c>
      <c r="J36" s="55">
        <v>36.39</v>
      </c>
      <c r="K36" s="55">
        <v>36.4</v>
      </c>
      <c r="L36" s="55">
        <v>35.93</v>
      </c>
      <c r="M36" s="55">
        <v>35.97</v>
      </c>
      <c r="N36" s="55">
        <v>35.8</v>
      </c>
      <c r="O36" s="55">
        <v>35.85</v>
      </c>
      <c r="P36" s="55">
        <v>35.47</v>
      </c>
      <c r="Q36" s="55">
        <v>35.35</v>
      </c>
      <c r="R36" s="55">
        <v>35.29</v>
      </c>
      <c r="S36" s="55">
        <v>35.3</v>
      </c>
      <c r="T36" s="55">
        <v>35.33</v>
      </c>
      <c r="U36" s="55">
        <v>35.38</v>
      </c>
      <c r="V36" s="55">
        <v>35.41</v>
      </c>
      <c r="W36" s="55">
        <v>35.43</v>
      </c>
      <c r="X36" s="55">
        <v>35.39</v>
      </c>
      <c r="Y36" s="55">
        <v>35.4</v>
      </c>
      <c r="Z36" s="55">
        <v>35.35</v>
      </c>
      <c r="AA36" s="55">
        <v>35.34</v>
      </c>
      <c r="AB36" s="55">
        <v>35.37</v>
      </c>
      <c r="AC36" s="55">
        <v>35.37</v>
      </c>
      <c r="AD36" s="55">
        <v>35.38</v>
      </c>
      <c r="AE36" s="55">
        <v>35.3</v>
      </c>
      <c r="AF36" s="55">
        <v>35.31</v>
      </c>
      <c r="AG36" s="55">
        <v>35.33</v>
      </c>
      <c r="AH36" s="55">
        <v>35.35</v>
      </c>
      <c r="AI36" s="55">
        <v>35.3</v>
      </c>
      <c r="AJ36" s="55">
        <v>35.29</v>
      </c>
      <c r="AK36" s="55">
        <v>35.32</v>
      </c>
      <c r="AL36" s="55">
        <v>35.31</v>
      </c>
      <c r="AM36" s="55">
        <v>35.29</v>
      </c>
      <c r="AN36" s="55">
        <v>35.32</v>
      </c>
      <c r="AO36" s="55">
        <v>35.28</v>
      </c>
      <c r="AP36" s="55">
        <v>35.25</v>
      </c>
      <c r="AQ36" s="55">
        <v>35.14467293988677</v>
      </c>
      <c r="AR36" s="55">
        <v>35.202</v>
      </c>
      <c r="AS36" s="55">
        <v>35.164</v>
      </c>
      <c r="AT36" s="55">
        <v>35.152</v>
      </c>
      <c r="AU36" s="55">
        <v>35.205</v>
      </c>
      <c r="AV36" s="55">
        <v>35.21</v>
      </c>
      <c r="AW36" s="55">
        <v>35.329</v>
      </c>
      <c r="AX36" s="55">
        <v>35.29</v>
      </c>
      <c r="AY36" s="55">
        <v>35.253</v>
      </c>
      <c r="AZ36" s="55">
        <v>35.33</v>
      </c>
      <c r="BA36" s="55">
        <v>35.306</v>
      </c>
      <c r="BB36" s="55">
        <v>35.251</v>
      </c>
      <c r="BC36" s="55">
        <v>35.305</v>
      </c>
      <c r="BD36" s="55">
        <v>35.403</v>
      </c>
      <c r="BE36" s="55">
        <v>35.3</v>
      </c>
      <c r="BF36" s="55">
        <v>35.32</v>
      </c>
      <c r="BG36" s="55">
        <v>35.374</v>
      </c>
      <c r="BH36" s="55">
        <v>35.47</v>
      </c>
      <c r="BI36" s="49">
        <f t="shared" si="0"/>
        <v>0.09599999999999653</v>
      </c>
      <c r="BJ36" s="49">
        <f t="shared" si="1"/>
        <v>0.14999999999999858</v>
      </c>
      <c r="BK36" s="49">
        <f t="shared" si="2"/>
        <v>0.06700000000000017</v>
      </c>
      <c r="BL36" s="57"/>
    </row>
    <row r="37" spans="1:64" s="32" customFormat="1" ht="11.25">
      <c r="A37" s="53" t="s">
        <v>151</v>
      </c>
      <c r="B37" s="54" t="s">
        <v>19</v>
      </c>
      <c r="C37" s="55">
        <v>38.18</v>
      </c>
      <c r="D37" s="55">
        <v>38.1</v>
      </c>
      <c r="E37" s="55">
        <v>37.84</v>
      </c>
      <c r="F37" s="55">
        <v>38.11</v>
      </c>
      <c r="G37" s="55">
        <v>38.16</v>
      </c>
      <c r="H37" s="55">
        <v>37.96</v>
      </c>
      <c r="I37" s="55">
        <v>37.77</v>
      </c>
      <c r="J37" s="55">
        <v>35.16</v>
      </c>
      <c r="K37" s="55">
        <v>35.18</v>
      </c>
      <c r="L37" s="55">
        <v>35.08</v>
      </c>
      <c r="M37" s="55">
        <v>35.1</v>
      </c>
      <c r="N37" s="55">
        <v>35.05</v>
      </c>
      <c r="O37" s="55">
        <v>35.09</v>
      </c>
      <c r="P37" s="55">
        <v>35.05</v>
      </c>
      <c r="Q37" s="55">
        <v>35.06</v>
      </c>
      <c r="R37" s="55">
        <v>35.01</v>
      </c>
      <c r="S37" s="55">
        <v>35.01</v>
      </c>
      <c r="T37" s="55">
        <v>35.05</v>
      </c>
      <c r="U37" s="55">
        <v>35.06</v>
      </c>
      <c r="V37" s="55">
        <v>35.07</v>
      </c>
      <c r="W37" s="55">
        <v>35.05</v>
      </c>
      <c r="X37" s="55">
        <v>35.13</v>
      </c>
      <c r="Y37" s="55">
        <v>35.08</v>
      </c>
      <c r="Z37" s="55">
        <v>35.1</v>
      </c>
      <c r="AA37" s="55">
        <v>35.07</v>
      </c>
      <c r="AB37" s="55">
        <v>35.06</v>
      </c>
      <c r="AC37" s="55">
        <v>35.06</v>
      </c>
      <c r="AD37" s="55">
        <v>35.07</v>
      </c>
      <c r="AE37" s="55">
        <v>35.05</v>
      </c>
      <c r="AF37" s="55">
        <v>35.04</v>
      </c>
      <c r="AG37" s="55">
        <v>35.03</v>
      </c>
      <c r="AH37" s="55">
        <v>35.03</v>
      </c>
      <c r="AI37" s="55">
        <v>35.03</v>
      </c>
      <c r="AJ37" s="55">
        <v>35.03</v>
      </c>
      <c r="AK37" s="55">
        <v>35.03</v>
      </c>
      <c r="AL37" s="55">
        <v>35.04</v>
      </c>
      <c r="AM37" s="55">
        <v>35.13</v>
      </c>
      <c r="AN37" s="55">
        <v>35.16</v>
      </c>
      <c r="AO37" s="55">
        <v>35.16</v>
      </c>
      <c r="AP37" s="55">
        <v>35.1</v>
      </c>
      <c r="AQ37" s="55">
        <v>35.11357696637846</v>
      </c>
      <c r="AR37" s="55">
        <v>35.052</v>
      </c>
      <c r="AS37" s="55">
        <v>35.035</v>
      </c>
      <c r="AT37" s="55">
        <v>35.053</v>
      </c>
      <c r="AU37" s="55">
        <v>35.013</v>
      </c>
      <c r="AV37" s="55">
        <v>35.024</v>
      </c>
      <c r="AW37" s="55">
        <v>35.013</v>
      </c>
      <c r="AX37" s="55">
        <v>35.02</v>
      </c>
      <c r="AY37" s="55">
        <v>35.029</v>
      </c>
      <c r="AZ37" s="55">
        <v>35.02</v>
      </c>
      <c r="BA37" s="55">
        <v>35.02</v>
      </c>
      <c r="BB37" s="55">
        <v>35.043</v>
      </c>
      <c r="BC37" s="55">
        <v>35.033</v>
      </c>
      <c r="BD37" s="55">
        <v>35.033</v>
      </c>
      <c r="BE37" s="55">
        <v>35</v>
      </c>
      <c r="BF37" s="55">
        <v>35.02</v>
      </c>
      <c r="BG37" s="55">
        <v>35.045</v>
      </c>
      <c r="BH37" s="55">
        <v>35.04</v>
      </c>
      <c r="BI37" s="49">
        <f t="shared" si="0"/>
        <v>-0.005000000000002558</v>
      </c>
      <c r="BJ37" s="49">
        <f t="shared" si="1"/>
        <v>0.01999999999999602</v>
      </c>
      <c r="BK37" s="49">
        <f t="shared" si="2"/>
        <v>0.006999999999997897</v>
      </c>
      <c r="BL37" s="57"/>
    </row>
    <row r="38" spans="1:64" s="32" customFormat="1" ht="11.25">
      <c r="A38" s="53" t="s">
        <v>152</v>
      </c>
      <c r="B38" s="54" t="s">
        <v>153</v>
      </c>
      <c r="C38" s="55">
        <v>38.8</v>
      </c>
      <c r="D38" s="55">
        <v>38.72</v>
      </c>
      <c r="E38" s="55">
        <v>38.68</v>
      </c>
      <c r="F38" s="55">
        <v>38.44</v>
      </c>
      <c r="G38" s="55">
        <v>38.45</v>
      </c>
      <c r="H38" s="55">
        <v>37.15</v>
      </c>
      <c r="I38" s="55">
        <v>36.73</v>
      </c>
      <c r="J38" s="55">
        <v>36.58</v>
      </c>
      <c r="K38" s="55">
        <v>36.44</v>
      </c>
      <c r="L38" s="55">
        <v>36.34</v>
      </c>
      <c r="M38" s="55">
        <v>36.24</v>
      </c>
      <c r="N38" s="55">
        <v>36.02</v>
      </c>
      <c r="O38" s="55">
        <v>36.05</v>
      </c>
      <c r="P38" s="55">
        <v>35.76</v>
      </c>
      <c r="Q38" s="55">
        <v>35.46</v>
      </c>
      <c r="R38" s="55">
        <v>35.35</v>
      </c>
      <c r="S38" s="55">
        <v>35.33</v>
      </c>
      <c r="T38" s="55">
        <v>35.51</v>
      </c>
      <c r="U38" s="55">
        <v>35.53</v>
      </c>
      <c r="V38" s="55">
        <v>35.61</v>
      </c>
      <c r="W38" s="55">
        <v>35.53</v>
      </c>
      <c r="X38" s="55">
        <v>35.52</v>
      </c>
      <c r="Y38" s="55">
        <v>35.6</v>
      </c>
      <c r="Z38" s="55">
        <v>35.51</v>
      </c>
      <c r="AA38" s="55">
        <v>35.59</v>
      </c>
      <c r="AB38" s="55">
        <v>35.63</v>
      </c>
      <c r="AC38" s="55">
        <v>35.61</v>
      </c>
      <c r="AD38" s="55">
        <v>35.58</v>
      </c>
      <c r="AE38" s="55">
        <v>35.5</v>
      </c>
      <c r="AF38" s="55">
        <v>35.46</v>
      </c>
      <c r="AG38" s="55">
        <v>35.43</v>
      </c>
      <c r="AH38" s="55">
        <v>35.46</v>
      </c>
      <c r="AI38" s="55">
        <v>35.44</v>
      </c>
      <c r="AJ38" s="55">
        <v>35.38</v>
      </c>
      <c r="AK38" s="55">
        <v>35.38</v>
      </c>
      <c r="AL38" s="55">
        <v>35.39</v>
      </c>
      <c r="AM38" s="55">
        <v>35.38</v>
      </c>
      <c r="AN38" s="55">
        <v>35.39</v>
      </c>
      <c r="AO38" s="55">
        <v>35.33</v>
      </c>
      <c r="AP38" s="55">
        <v>35.27</v>
      </c>
      <c r="AQ38" s="55">
        <v>35.29416043518645</v>
      </c>
      <c r="AR38" s="55">
        <v>35.297</v>
      </c>
      <c r="AS38" s="55">
        <v>35.227</v>
      </c>
      <c r="AT38" s="55">
        <v>35.274</v>
      </c>
      <c r="AU38" s="55">
        <v>35.233</v>
      </c>
      <c r="AV38" s="55">
        <v>35.269</v>
      </c>
      <c r="AW38" s="55">
        <v>35.318</v>
      </c>
      <c r="AX38" s="55">
        <v>35.24</v>
      </c>
      <c r="AY38" s="55">
        <v>35.284</v>
      </c>
      <c r="AZ38" s="55">
        <v>35.28</v>
      </c>
      <c r="BA38" s="55">
        <v>35.299</v>
      </c>
      <c r="BB38" s="55">
        <v>35.295</v>
      </c>
      <c r="BC38" s="55">
        <v>35.292</v>
      </c>
      <c r="BD38" s="55">
        <v>35.298</v>
      </c>
      <c r="BE38" s="55">
        <v>35.3</v>
      </c>
      <c r="BF38" s="55">
        <v>35.28</v>
      </c>
      <c r="BG38" s="55">
        <v>35.299</v>
      </c>
      <c r="BH38" s="55">
        <v>35.29</v>
      </c>
      <c r="BI38" s="49">
        <f t="shared" si="0"/>
        <v>-0.009000000000000341</v>
      </c>
      <c r="BJ38" s="49">
        <f t="shared" si="1"/>
        <v>0.00999999999999801</v>
      </c>
      <c r="BK38" s="49">
        <f t="shared" si="2"/>
        <v>-0.008000000000002672</v>
      </c>
      <c r="BL38" s="57"/>
    </row>
    <row r="39" spans="1:64" s="32" customFormat="1" ht="11.25">
      <c r="A39" s="53" t="s">
        <v>154</v>
      </c>
      <c r="B39" s="54" t="s">
        <v>155</v>
      </c>
      <c r="C39" s="55">
        <v>38.29</v>
      </c>
      <c r="D39" s="55">
        <v>38.31</v>
      </c>
      <c r="E39" s="55">
        <v>38.32</v>
      </c>
      <c r="F39" s="55">
        <v>38.08</v>
      </c>
      <c r="G39" s="55">
        <v>38.01</v>
      </c>
      <c r="H39" s="55">
        <v>36.99</v>
      </c>
      <c r="I39" s="55">
        <v>36.76</v>
      </c>
      <c r="J39" s="55">
        <v>36.5</v>
      </c>
      <c r="K39" s="55">
        <v>36.45</v>
      </c>
      <c r="L39" s="55">
        <v>35.86</v>
      </c>
      <c r="M39" s="55">
        <v>35.64</v>
      </c>
      <c r="N39" s="55">
        <v>35.59</v>
      </c>
      <c r="O39" s="55">
        <v>35.52</v>
      </c>
      <c r="P39" s="55">
        <v>35.09</v>
      </c>
      <c r="Q39" s="55">
        <v>35.06</v>
      </c>
      <c r="R39" s="55">
        <v>35.02</v>
      </c>
      <c r="S39" s="55">
        <v>35.02</v>
      </c>
      <c r="T39" s="55">
        <v>35.03</v>
      </c>
      <c r="U39" s="55">
        <v>34.99</v>
      </c>
      <c r="V39" s="55">
        <v>35.07</v>
      </c>
      <c r="W39" s="55">
        <v>35.09</v>
      </c>
      <c r="X39" s="55">
        <v>35.14</v>
      </c>
      <c r="Y39" s="55">
        <v>35.04</v>
      </c>
      <c r="Z39" s="55">
        <v>35.08</v>
      </c>
      <c r="AA39" s="55">
        <v>35.07</v>
      </c>
      <c r="AB39" s="55">
        <v>35.1</v>
      </c>
      <c r="AC39" s="55">
        <v>35.12</v>
      </c>
      <c r="AD39" s="55">
        <v>35.14</v>
      </c>
      <c r="AE39" s="55">
        <v>35.09</v>
      </c>
      <c r="AF39" s="55">
        <v>35.05</v>
      </c>
      <c r="AG39" s="55">
        <v>35.04</v>
      </c>
      <c r="AH39" s="55">
        <v>35.06</v>
      </c>
      <c r="AI39" s="55">
        <v>35.05</v>
      </c>
      <c r="AJ39" s="55">
        <v>35.04</v>
      </c>
      <c r="AK39" s="55">
        <v>35.04</v>
      </c>
      <c r="AL39" s="55">
        <v>35.02</v>
      </c>
      <c r="AM39" s="55">
        <v>35.04</v>
      </c>
      <c r="AN39" s="55">
        <v>35</v>
      </c>
      <c r="AO39" s="55">
        <v>35.01</v>
      </c>
      <c r="AP39" s="55">
        <v>35</v>
      </c>
      <c r="AQ39" s="55">
        <v>35.007910786132285</v>
      </c>
      <c r="AR39" s="55">
        <v>35.024</v>
      </c>
      <c r="AS39" s="55">
        <v>35.021</v>
      </c>
      <c r="AT39" s="55">
        <v>35.009</v>
      </c>
      <c r="AU39" s="55">
        <v>35.001</v>
      </c>
      <c r="AV39" s="55">
        <v>35.026</v>
      </c>
      <c r="AW39" s="55">
        <v>35.026</v>
      </c>
      <c r="AX39" s="55">
        <v>35.01</v>
      </c>
      <c r="AY39" s="55">
        <v>35.035</v>
      </c>
      <c r="AZ39" s="55">
        <v>35.02</v>
      </c>
      <c r="BA39" s="55">
        <v>35.008</v>
      </c>
      <c r="BB39" s="55">
        <v>35.013</v>
      </c>
      <c r="BC39" s="55">
        <v>35.01</v>
      </c>
      <c r="BD39" s="55">
        <v>35.028</v>
      </c>
      <c r="BE39" s="55">
        <v>35</v>
      </c>
      <c r="BF39" s="55">
        <v>35.03</v>
      </c>
      <c r="BG39" s="55">
        <v>34.983</v>
      </c>
      <c r="BH39" s="55">
        <v>34.99</v>
      </c>
      <c r="BI39" s="49">
        <f t="shared" si="0"/>
        <v>0.007000000000005002</v>
      </c>
      <c r="BJ39" s="49">
        <f t="shared" si="1"/>
        <v>-0.03999999999999915</v>
      </c>
      <c r="BK39" s="49">
        <f t="shared" si="2"/>
        <v>-0.0379999999999967</v>
      </c>
      <c r="BL39" s="57"/>
    </row>
    <row r="40" spans="1:64" s="32" customFormat="1" ht="11.25">
      <c r="A40" s="53" t="s">
        <v>156</v>
      </c>
      <c r="B40" s="54" t="s">
        <v>157</v>
      </c>
      <c r="C40" s="55">
        <v>38.73</v>
      </c>
      <c r="D40" s="55">
        <v>38.7</v>
      </c>
      <c r="E40" s="55">
        <v>38.43</v>
      </c>
      <c r="F40" s="55">
        <v>38.09</v>
      </c>
      <c r="G40" s="55">
        <v>37.69</v>
      </c>
      <c r="H40" s="55">
        <v>36.53</v>
      </c>
      <c r="I40" s="55">
        <v>36.29</v>
      </c>
      <c r="J40" s="55">
        <v>36.36</v>
      </c>
      <c r="K40" s="55">
        <v>36.26</v>
      </c>
      <c r="L40" s="55">
        <v>36.09</v>
      </c>
      <c r="M40" s="55">
        <v>36.08</v>
      </c>
      <c r="N40" s="55">
        <v>35.99</v>
      </c>
      <c r="O40" s="55">
        <v>36.04</v>
      </c>
      <c r="P40" s="55">
        <v>35.69</v>
      </c>
      <c r="Q40" s="55">
        <v>35.55</v>
      </c>
      <c r="R40" s="55">
        <v>35.49</v>
      </c>
      <c r="S40" s="55">
        <v>35.46</v>
      </c>
      <c r="T40" s="55">
        <v>35.43</v>
      </c>
      <c r="U40" s="55">
        <v>35.49</v>
      </c>
      <c r="V40" s="55">
        <v>35.48</v>
      </c>
      <c r="W40" s="55">
        <v>35.46</v>
      </c>
      <c r="X40" s="55">
        <v>35.47</v>
      </c>
      <c r="Y40" s="55">
        <v>35.5</v>
      </c>
      <c r="Z40" s="55">
        <v>35.48</v>
      </c>
      <c r="AA40" s="55">
        <v>35.58</v>
      </c>
      <c r="AB40" s="55">
        <v>35.64</v>
      </c>
      <c r="AC40" s="55">
        <v>35.59</v>
      </c>
      <c r="AD40" s="55">
        <v>35.6</v>
      </c>
      <c r="AE40" s="55">
        <v>35.52</v>
      </c>
      <c r="AF40" s="55">
        <v>35.44</v>
      </c>
      <c r="AG40" s="55">
        <v>35.46</v>
      </c>
      <c r="AH40" s="55">
        <v>35.51</v>
      </c>
      <c r="AI40" s="55">
        <v>35.48</v>
      </c>
      <c r="AJ40" s="55">
        <v>35.45</v>
      </c>
      <c r="AK40" s="55">
        <v>35.46</v>
      </c>
      <c r="AL40" s="55">
        <v>35.44</v>
      </c>
      <c r="AM40" s="55">
        <v>35.41</v>
      </c>
      <c r="AN40" s="55">
        <v>35.37</v>
      </c>
      <c r="AO40" s="55">
        <v>35.37</v>
      </c>
      <c r="AP40" s="55">
        <v>35.4</v>
      </c>
      <c r="AQ40" s="55">
        <v>35.492490408771886</v>
      </c>
      <c r="AR40" s="55">
        <v>35.615</v>
      </c>
      <c r="AS40" s="55">
        <v>35.58</v>
      </c>
      <c r="AT40" s="55">
        <v>35.503</v>
      </c>
      <c r="AU40" s="55">
        <v>35.298</v>
      </c>
      <c r="AV40" s="55">
        <v>35.285</v>
      </c>
      <c r="AW40" s="55">
        <v>35.286</v>
      </c>
      <c r="AX40" s="55">
        <v>35.34</v>
      </c>
      <c r="AY40" s="55">
        <v>35.403</v>
      </c>
      <c r="AZ40" s="55">
        <v>35.36</v>
      </c>
      <c r="BA40" s="55">
        <v>35.348</v>
      </c>
      <c r="BB40" s="55">
        <v>35.333</v>
      </c>
      <c r="BC40" s="55">
        <v>35.408</v>
      </c>
      <c r="BD40" s="55">
        <v>35.386</v>
      </c>
      <c r="BE40" s="55">
        <v>35.3</v>
      </c>
      <c r="BF40" s="55">
        <v>35.32</v>
      </c>
      <c r="BG40" s="55">
        <v>35.389</v>
      </c>
      <c r="BH40" s="55">
        <v>35.42</v>
      </c>
      <c r="BI40" s="49">
        <f t="shared" si="0"/>
        <v>0.030999999999998806</v>
      </c>
      <c r="BJ40" s="49">
        <f t="shared" si="1"/>
        <v>0.10000000000000142</v>
      </c>
      <c r="BK40" s="49">
        <f t="shared" si="2"/>
        <v>0.03399999999999892</v>
      </c>
      <c r="BL40" s="57"/>
    </row>
    <row r="41" spans="1:64" s="32" customFormat="1" ht="11.25">
      <c r="A41" s="53" t="s">
        <v>158</v>
      </c>
      <c r="B41" s="54" t="s">
        <v>159</v>
      </c>
      <c r="C41" s="55">
        <v>38.7</v>
      </c>
      <c r="D41" s="55">
        <v>38.67</v>
      </c>
      <c r="E41" s="55">
        <v>38.5</v>
      </c>
      <c r="F41" s="55">
        <v>37.64</v>
      </c>
      <c r="G41" s="55">
        <v>37.49</v>
      </c>
      <c r="H41" s="55">
        <v>36.64</v>
      </c>
      <c r="I41" s="55">
        <v>36.44</v>
      </c>
      <c r="J41" s="55">
        <v>36.35</v>
      </c>
      <c r="K41" s="55">
        <v>36.26</v>
      </c>
      <c r="L41" s="55">
        <v>35.95</v>
      </c>
      <c r="M41" s="55">
        <v>35.9</v>
      </c>
      <c r="N41" s="55">
        <v>35.87</v>
      </c>
      <c r="O41" s="55">
        <v>35.78</v>
      </c>
      <c r="P41" s="55">
        <v>35.45</v>
      </c>
      <c r="Q41" s="55">
        <v>35.38</v>
      </c>
      <c r="R41" s="55">
        <v>35.34</v>
      </c>
      <c r="S41" s="55">
        <v>35.32</v>
      </c>
      <c r="T41" s="55">
        <v>35.32</v>
      </c>
      <c r="U41" s="55">
        <v>35.33</v>
      </c>
      <c r="V41" s="55">
        <v>35.32</v>
      </c>
      <c r="W41" s="55">
        <v>35.34</v>
      </c>
      <c r="X41" s="55">
        <v>35.36</v>
      </c>
      <c r="Y41" s="55">
        <v>35.37</v>
      </c>
      <c r="Z41" s="55">
        <v>35.37</v>
      </c>
      <c r="AA41" s="55">
        <v>35.42</v>
      </c>
      <c r="AB41" s="55">
        <v>35.43</v>
      </c>
      <c r="AC41" s="55">
        <v>35.43</v>
      </c>
      <c r="AD41" s="55">
        <v>35.43</v>
      </c>
      <c r="AE41" s="55">
        <v>35.32</v>
      </c>
      <c r="AF41" s="55">
        <v>35.36</v>
      </c>
      <c r="AG41" s="55">
        <v>35.32</v>
      </c>
      <c r="AH41" s="55">
        <v>35.32</v>
      </c>
      <c r="AI41" s="55">
        <v>35.33</v>
      </c>
      <c r="AJ41" s="55">
        <v>35.32</v>
      </c>
      <c r="AK41" s="55">
        <v>35.32</v>
      </c>
      <c r="AL41" s="55">
        <v>35.3</v>
      </c>
      <c r="AM41" s="55">
        <v>35.29</v>
      </c>
      <c r="AN41" s="55">
        <v>35.29</v>
      </c>
      <c r="AO41" s="55">
        <v>35.29</v>
      </c>
      <c r="AP41" s="55">
        <v>35.28</v>
      </c>
      <c r="AQ41" s="55">
        <v>35.300536369761964</v>
      </c>
      <c r="AR41" s="55">
        <v>35.301</v>
      </c>
      <c r="AS41" s="55">
        <v>35.308</v>
      </c>
      <c r="AT41" s="55">
        <v>35.302</v>
      </c>
      <c r="AU41" s="55">
        <v>35.33</v>
      </c>
      <c r="AV41" s="55">
        <v>35.298</v>
      </c>
      <c r="AW41" s="55">
        <v>35.269</v>
      </c>
      <c r="AX41" s="55">
        <v>35.28</v>
      </c>
      <c r="AY41" s="55">
        <v>35.308</v>
      </c>
      <c r="AZ41" s="55">
        <v>35.29</v>
      </c>
      <c r="BA41" s="55">
        <v>35.303</v>
      </c>
      <c r="BB41" s="55">
        <v>35.284</v>
      </c>
      <c r="BC41" s="55">
        <v>35.327</v>
      </c>
      <c r="BD41" s="55">
        <v>35.308</v>
      </c>
      <c r="BE41" s="55">
        <v>35.3</v>
      </c>
      <c r="BF41" s="55">
        <v>35.3</v>
      </c>
      <c r="BG41" s="55">
        <v>35.34</v>
      </c>
      <c r="BH41" s="55">
        <v>35.32</v>
      </c>
      <c r="BI41" s="49">
        <f t="shared" si="0"/>
        <v>-0.020000000000003126</v>
      </c>
      <c r="BJ41" s="49">
        <f t="shared" si="1"/>
        <v>0.020000000000003126</v>
      </c>
      <c r="BK41" s="49">
        <f t="shared" si="2"/>
        <v>0.012000000000000455</v>
      </c>
      <c r="BL41" s="57"/>
    </row>
    <row r="42" spans="1:64" s="32" customFormat="1" ht="11.25">
      <c r="A42" s="53" t="s">
        <v>160</v>
      </c>
      <c r="B42" s="54" t="s">
        <v>161</v>
      </c>
      <c r="C42" s="55">
        <v>38.7</v>
      </c>
      <c r="D42" s="55">
        <v>38.64</v>
      </c>
      <c r="E42" s="55">
        <v>38.56</v>
      </c>
      <c r="F42" s="55">
        <v>38.4</v>
      </c>
      <c r="G42" s="55">
        <v>38.27</v>
      </c>
      <c r="H42" s="55">
        <v>37.56</v>
      </c>
      <c r="I42" s="55">
        <v>37.2</v>
      </c>
      <c r="J42" s="55">
        <v>37.12</v>
      </c>
      <c r="K42" s="55">
        <v>36.94</v>
      </c>
      <c r="L42" s="55">
        <v>36.51</v>
      </c>
      <c r="M42" s="55">
        <v>36.44</v>
      </c>
      <c r="N42" s="55">
        <v>36.32</v>
      </c>
      <c r="O42" s="55">
        <v>36.27</v>
      </c>
      <c r="P42" s="55">
        <v>35.79</v>
      </c>
      <c r="Q42" s="55">
        <v>35.64</v>
      </c>
      <c r="R42" s="55">
        <v>35.59</v>
      </c>
      <c r="S42" s="55">
        <v>35.49</v>
      </c>
      <c r="T42" s="55">
        <v>35.51</v>
      </c>
      <c r="U42" s="55">
        <v>35.51</v>
      </c>
      <c r="V42" s="55">
        <v>35.54</v>
      </c>
      <c r="W42" s="55">
        <v>35.54</v>
      </c>
      <c r="X42" s="55">
        <v>35.62</v>
      </c>
      <c r="Y42" s="55">
        <v>35.62</v>
      </c>
      <c r="Z42" s="55">
        <v>35.61</v>
      </c>
      <c r="AA42" s="55">
        <v>35.68</v>
      </c>
      <c r="AB42" s="55">
        <v>35.69</v>
      </c>
      <c r="AC42" s="55">
        <v>35.73</v>
      </c>
      <c r="AD42" s="55">
        <v>35.73</v>
      </c>
      <c r="AE42" s="55">
        <v>35.56</v>
      </c>
      <c r="AF42" s="55">
        <v>35.58</v>
      </c>
      <c r="AG42" s="55">
        <v>35.52</v>
      </c>
      <c r="AH42" s="55">
        <v>35.56</v>
      </c>
      <c r="AI42" s="55">
        <v>35.55</v>
      </c>
      <c r="AJ42" s="55">
        <v>35.54</v>
      </c>
      <c r="AK42" s="55">
        <v>35.55</v>
      </c>
      <c r="AL42" s="55">
        <v>35.53</v>
      </c>
      <c r="AM42" s="55">
        <v>35.55</v>
      </c>
      <c r="AN42" s="55">
        <v>35.53</v>
      </c>
      <c r="AO42" s="55">
        <v>35.5</v>
      </c>
      <c r="AP42" s="55">
        <v>35.49</v>
      </c>
      <c r="AQ42" s="55">
        <v>35.423877141630186</v>
      </c>
      <c r="AR42" s="55">
        <v>35.419</v>
      </c>
      <c r="AS42" s="55">
        <v>35.424</v>
      </c>
      <c r="AT42" s="55">
        <v>35.414</v>
      </c>
      <c r="AU42" s="55">
        <v>35.472</v>
      </c>
      <c r="AV42" s="55">
        <v>35.438</v>
      </c>
      <c r="AW42" s="55">
        <v>35.402</v>
      </c>
      <c r="AX42" s="55">
        <v>35.41</v>
      </c>
      <c r="AY42" s="55">
        <v>35.452</v>
      </c>
      <c r="AZ42" s="55">
        <v>35.43</v>
      </c>
      <c r="BA42" s="55">
        <v>35.449</v>
      </c>
      <c r="BB42" s="55">
        <v>35.406</v>
      </c>
      <c r="BC42" s="55">
        <v>35.445</v>
      </c>
      <c r="BD42" s="55">
        <v>35.422</v>
      </c>
      <c r="BE42" s="55">
        <v>35.4</v>
      </c>
      <c r="BF42" s="55">
        <v>35.42</v>
      </c>
      <c r="BG42" s="55">
        <v>35.48</v>
      </c>
      <c r="BH42" s="55">
        <v>35.45</v>
      </c>
      <c r="BI42" s="49">
        <f t="shared" si="0"/>
        <v>-0.02999999999999403</v>
      </c>
      <c r="BJ42" s="49">
        <f t="shared" si="1"/>
        <v>0.030000000000001137</v>
      </c>
      <c r="BK42" s="49">
        <f t="shared" si="2"/>
        <v>0.028000000000005798</v>
      </c>
      <c r="BL42" s="57"/>
    </row>
    <row r="43" spans="1:64" s="32" customFormat="1" ht="11.25">
      <c r="A43" s="53" t="s">
        <v>162</v>
      </c>
      <c r="B43" s="54" t="s">
        <v>163</v>
      </c>
      <c r="C43" s="55">
        <v>38.39</v>
      </c>
      <c r="D43" s="55">
        <v>38.3</v>
      </c>
      <c r="E43" s="55">
        <v>38.59</v>
      </c>
      <c r="F43" s="55">
        <v>38.23</v>
      </c>
      <c r="G43" s="55">
        <v>38.01</v>
      </c>
      <c r="H43" s="55">
        <v>35.59</v>
      </c>
      <c r="I43" s="55">
        <v>35.65</v>
      </c>
      <c r="J43" s="55">
        <v>35.57</v>
      </c>
      <c r="K43" s="55">
        <v>35.55</v>
      </c>
      <c r="L43" s="55">
        <v>35.44</v>
      </c>
      <c r="M43" s="55">
        <v>35.23</v>
      </c>
      <c r="N43" s="55">
        <v>35.24</v>
      </c>
      <c r="O43" s="55">
        <v>35.25</v>
      </c>
      <c r="P43" s="55">
        <v>35.11</v>
      </c>
      <c r="Q43" s="55">
        <v>35.1</v>
      </c>
      <c r="R43" s="55">
        <v>35.11</v>
      </c>
      <c r="S43" s="55">
        <v>35.06</v>
      </c>
      <c r="T43" s="55">
        <v>35.04</v>
      </c>
      <c r="U43" s="55">
        <v>35.1</v>
      </c>
      <c r="V43" s="55">
        <v>35.18</v>
      </c>
      <c r="W43" s="55">
        <v>35.18</v>
      </c>
      <c r="X43" s="55">
        <v>35.25</v>
      </c>
      <c r="Y43" s="55">
        <v>35.21</v>
      </c>
      <c r="Z43" s="55">
        <v>35.22</v>
      </c>
      <c r="AA43" s="55">
        <v>35.23</v>
      </c>
      <c r="AB43" s="55">
        <v>35.24</v>
      </c>
      <c r="AC43" s="55">
        <v>35.24</v>
      </c>
      <c r="AD43" s="55">
        <v>35.22</v>
      </c>
      <c r="AE43" s="55">
        <v>35.15</v>
      </c>
      <c r="AF43" s="55">
        <v>35.15</v>
      </c>
      <c r="AG43" s="55">
        <v>35.13</v>
      </c>
      <c r="AH43" s="55">
        <v>35.1</v>
      </c>
      <c r="AI43" s="55">
        <v>35.08</v>
      </c>
      <c r="AJ43" s="55">
        <v>35.06</v>
      </c>
      <c r="AK43" s="55">
        <v>35.06</v>
      </c>
      <c r="AL43" s="55">
        <v>35.07</v>
      </c>
      <c r="AM43" s="55">
        <v>35.04</v>
      </c>
      <c r="AN43" s="55">
        <v>35.04</v>
      </c>
      <c r="AO43" s="55">
        <v>35.04</v>
      </c>
      <c r="AP43" s="55">
        <v>35.04</v>
      </c>
      <c r="AQ43" s="55">
        <v>35.10064190806461</v>
      </c>
      <c r="AR43" s="55">
        <v>35.083</v>
      </c>
      <c r="AS43" s="55">
        <v>35.071</v>
      </c>
      <c r="AT43" s="55">
        <v>35.078</v>
      </c>
      <c r="AU43" s="55">
        <v>35.044</v>
      </c>
      <c r="AV43" s="55">
        <v>35.093</v>
      </c>
      <c r="AW43" s="55">
        <v>35.034</v>
      </c>
      <c r="AX43" s="55">
        <v>35.05</v>
      </c>
      <c r="AY43" s="55">
        <v>35.067</v>
      </c>
      <c r="AZ43" s="55">
        <v>35.04</v>
      </c>
      <c r="BA43" s="55">
        <v>35.05</v>
      </c>
      <c r="BB43" s="55">
        <v>35.034</v>
      </c>
      <c r="BC43" s="55">
        <v>35.109</v>
      </c>
      <c r="BD43" s="55">
        <v>35.065</v>
      </c>
      <c r="BE43" s="55">
        <v>35</v>
      </c>
      <c r="BF43" s="55">
        <v>35.02</v>
      </c>
      <c r="BG43" s="55">
        <v>35.017</v>
      </c>
      <c r="BH43" s="55">
        <v>35.01</v>
      </c>
      <c r="BI43" s="49">
        <f t="shared" si="0"/>
        <v>-0.007000000000005002</v>
      </c>
      <c r="BJ43" s="49">
        <f t="shared" si="1"/>
        <v>-0.010000000000005116</v>
      </c>
      <c r="BK43" s="49">
        <f t="shared" si="2"/>
        <v>-0.054999999999999716</v>
      </c>
      <c r="BL43" s="57"/>
    </row>
    <row r="44" spans="1:64" s="32" customFormat="1" ht="11.25">
      <c r="A44" s="53" t="s">
        <v>164</v>
      </c>
      <c r="B44" s="54" t="s">
        <v>165</v>
      </c>
      <c r="C44" s="55">
        <v>38.48</v>
      </c>
      <c r="D44" s="55">
        <v>38.72</v>
      </c>
      <c r="E44" s="55">
        <v>38.58</v>
      </c>
      <c r="F44" s="55">
        <v>37.83</v>
      </c>
      <c r="G44" s="55">
        <v>37.61</v>
      </c>
      <c r="H44" s="55">
        <v>36.59</v>
      </c>
      <c r="I44" s="55">
        <v>36.19</v>
      </c>
      <c r="J44" s="55">
        <v>36.18</v>
      </c>
      <c r="K44" s="55">
        <v>35.98</v>
      </c>
      <c r="L44" s="55">
        <v>35.77</v>
      </c>
      <c r="M44" s="55">
        <v>35.66</v>
      </c>
      <c r="N44" s="55">
        <v>35.67</v>
      </c>
      <c r="O44" s="55">
        <v>35.66</v>
      </c>
      <c r="P44" s="55">
        <v>35.3</v>
      </c>
      <c r="Q44" s="55">
        <v>35.21</v>
      </c>
      <c r="R44" s="55">
        <v>35.18</v>
      </c>
      <c r="S44" s="55">
        <v>35.23</v>
      </c>
      <c r="T44" s="55">
        <v>35.17</v>
      </c>
      <c r="U44" s="55">
        <v>35.14</v>
      </c>
      <c r="V44" s="55">
        <v>35.15</v>
      </c>
      <c r="W44" s="55">
        <v>35.19</v>
      </c>
      <c r="X44" s="55">
        <v>35.22</v>
      </c>
      <c r="Y44" s="55">
        <v>35.24</v>
      </c>
      <c r="Z44" s="55">
        <v>35.26</v>
      </c>
      <c r="AA44" s="55">
        <v>35.34</v>
      </c>
      <c r="AB44" s="55">
        <v>35.32</v>
      </c>
      <c r="AC44" s="55">
        <v>35.29</v>
      </c>
      <c r="AD44" s="55">
        <v>35.32</v>
      </c>
      <c r="AE44" s="55">
        <v>35.25</v>
      </c>
      <c r="AF44" s="55">
        <v>35.34</v>
      </c>
      <c r="AG44" s="55">
        <v>35.27</v>
      </c>
      <c r="AH44" s="55">
        <v>35.25</v>
      </c>
      <c r="AI44" s="55">
        <v>35.31</v>
      </c>
      <c r="AJ44" s="55">
        <v>35.26</v>
      </c>
      <c r="AK44" s="55">
        <v>35.28</v>
      </c>
      <c r="AL44" s="55">
        <v>35.24</v>
      </c>
      <c r="AM44" s="55">
        <v>35.25</v>
      </c>
      <c r="AN44" s="55">
        <v>35.26</v>
      </c>
      <c r="AO44" s="55">
        <v>35.27</v>
      </c>
      <c r="AP44" s="55">
        <v>35.22</v>
      </c>
      <c r="AQ44" s="55">
        <v>35.2385485840065</v>
      </c>
      <c r="AR44" s="55">
        <v>35.245</v>
      </c>
      <c r="AS44" s="55">
        <v>35.2</v>
      </c>
      <c r="AT44" s="55">
        <v>35.133</v>
      </c>
      <c r="AU44" s="55">
        <v>35.16</v>
      </c>
      <c r="AV44" s="55">
        <v>35.158</v>
      </c>
      <c r="AW44" s="55">
        <v>35.108</v>
      </c>
      <c r="AX44" s="55">
        <v>35.08</v>
      </c>
      <c r="AY44" s="55">
        <v>35.116</v>
      </c>
      <c r="AZ44" s="55">
        <v>35.11</v>
      </c>
      <c r="BA44" s="55">
        <v>35.112</v>
      </c>
      <c r="BB44" s="55">
        <v>35.101</v>
      </c>
      <c r="BC44" s="55">
        <v>35.131</v>
      </c>
      <c r="BD44" s="55">
        <v>35.142</v>
      </c>
      <c r="BE44" s="55">
        <v>35.1</v>
      </c>
      <c r="BF44" s="55">
        <v>35.19</v>
      </c>
      <c r="BG44" s="55">
        <v>35.275</v>
      </c>
      <c r="BH44" s="55">
        <v>35.24</v>
      </c>
      <c r="BI44" s="49">
        <f t="shared" si="0"/>
        <v>-0.03499999999999659</v>
      </c>
      <c r="BJ44" s="49">
        <f t="shared" si="1"/>
        <v>0.05000000000000426</v>
      </c>
      <c r="BK44" s="49">
        <f t="shared" si="2"/>
        <v>0.09799999999999898</v>
      </c>
      <c r="BL44" s="57"/>
    </row>
    <row r="45" spans="1:64" s="32" customFormat="1" ht="11.25">
      <c r="A45" s="53" t="s">
        <v>166</v>
      </c>
      <c r="B45" s="54" t="s">
        <v>167</v>
      </c>
      <c r="C45" s="55">
        <v>38.79</v>
      </c>
      <c r="D45" s="55">
        <v>38.72</v>
      </c>
      <c r="E45" s="55">
        <v>38.44</v>
      </c>
      <c r="F45" s="55">
        <v>37.09</v>
      </c>
      <c r="G45" s="55">
        <v>36.94</v>
      </c>
      <c r="H45" s="55">
        <v>36.22</v>
      </c>
      <c r="I45" s="55">
        <v>36.11</v>
      </c>
      <c r="J45" s="55">
        <v>36.02</v>
      </c>
      <c r="K45" s="55">
        <v>35.98</v>
      </c>
      <c r="L45" s="55">
        <v>35.71</v>
      </c>
      <c r="M45" s="55">
        <v>35.7</v>
      </c>
      <c r="N45" s="55">
        <v>35.7</v>
      </c>
      <c r="O45" s="55">
        <v>35.58</v>
      </c>
      <c r="P45" s="55">
        <v>35.32</v>
      </c>
      <c r="Q45" s="55">
        <v>35.29</v>
      </c>
      <c r="R45" s="55">
        <v>35.25</v>
      </c>
      <c r="S45" s="55">
        <v>35.27</v>
      </c>
      <c r="T45" s="55">
        <v>35.26</v>
      </c>
      <c r="U45" s="55">
        <v>35.29</v>
      </c>
      <c r="V45" s="55">
        <v>35.24</v>
      </c>
      <c r="W45" s="55">
        <v>35.27</v>
      </c>
      <c r="X45" s="55">
        <v>35.25</v>
      </c>
      <c r="Y45" s="55">
        <v>35.26</v>
      </c>
      <c r="Z45" s="55">
        <v>35.27</v>
      </c>
      <c r="AA45" s="55">
        <v>35.31</v>
      </c>
      <c r="AB45" s="55">
        <v>35.31</v>
      </c>
      <c r="AC45" s="55">
        <v>35.29</v>
      </c>
      <c r="AD45" s="55">
        <v>35.3</v>
      </c>
      <c r="AE45" s="55">
        <v>35.21</v>
      </c>
      <c r="AF45" s="55">
        <v>35.25</v>
      </c>
      <c r="AG45" s="55">
        <v>35.22</v>
      </c>
      <c r="AH45" s="55">
        <v>35.21</v>
      </c>
      <c r="AI45" s="55">
        <v>35.22</v>
      </c>
      <c r="AJ45" s="55">
        <v>35.23</v>
      </c>
      <c r="AK45" s="55">
        <v>35.21</v>
      </c>
      <c r="AL45" s="55">
        <v>35.2</v>
      </c>
      <c r="AM45" s="55">
        <v>35.18</v>
      </c>
      <c r="AN45" s="55">
        <v>35.18</v>
      </c>
      <c r="AO45" s="55">
        <v>35.19</v>
      </c>
      <c r="AP45" s="55">
        <v>35.18</v>
      </c>
      <c r="AQ45" s="55">
        <v>35.21836344994391</v>
      </c>
      <c r="AR45" s="55">
        <v>35.228</v>
      </c>
      <c r="AS45" s="55">
        <v>35.252</v>
      </c>
      <c r="AT45" s="55">
        <v>35.259</v>
      </c>
      <c r="AU45" s="55">
        <v>35.257</v>
      </c>
      <c r="AV45" s="55">
        <v>35.216</v>
      </c>
      <c r="AW45" s="55">
        <v>35.199</v>
      </c>
      <c r="AX45" s="55">
        <v>35.21</v>
      </c>
      <c r="AY45" s="55">
        <v>35.206</v>
      </c>
      <c r="AZ45" s="55">
        <v>35.2</v>
      </c>
      <c r="BA45" s="55">
        <v>35.196</v>
      </c>
      <c r="BB45" s="55">
        <v>35.21</v>
      </c>
      <c r="BC45" s="55">
        <v>35.257</v>
      </c>
      <c r="BD45" s="55">
        <v>35.237</v>
      </c>
      <c r="BE45" s="55">
        <v>35.2</v>
      </c>
      <c r="BF45" s="55">
        <v>35.22</v>
      </c>
      <c r="BG45" s="55">
        <v>35.231</v>
      </c>
      <c r="BH45" s="55">
        <v>35.23</v>
      </c>
      <c r="BI45" s="49">
        <f t="shared" si="0"/>
        <v>-0.0010000000000047748</v>
      </c>
      <c r="BJ45" s="49">
        <f t="shared" si="1"/>
        <v>0.00999999999999801</v>
      </c>
      <c r="BK45" s="49">
        <f t="shared" si="2"/>
        <v>-0.007000000000005002</v>
      </c>
      <c r="BL45" s="57"/>
    </row>
    <row r="46" spans="1:64" s="32" customFormat="1" ht="11.25">
      <c r="A46" s="53" t="s">
        <v>168</v>
      </c>
      <c r="B46" s="54" t="s">
        <v>169</v>
      </c>
      <c r="C46" s="55">
        <v>38.77</v>
      </c>
      <c r="D46" s="55">
        <v>38.75</v>
      </c>
      <c r="E46" s="55">
        <v>38.69</v>
      </c>
      <c r="F46" s="55">
        <v>38.58</v>
      </c>
      <c r="G46" s="55">
        <v>38.36</v>
      </c>
      <c r="H46" s="55">
        <v>37.17</v>
      </c>
      <c r="I46" s="55">
        <v>36.55</v>
      </c>
      <c r="J46" s="55">
        <v>36.38</v>
      </c>
      <c r="K46" s="55">
        <v>36.13</v>
      </c>
      <c r="L46" s="55">
        <v>35.82</v>
      </c>
      <c r="M46" s="55">
        <v>35.85</v>
      </c>
      <c r="N46" s="55">
        <v>35.85</v>
      </c>
      <c r="O46" s="55">
        <v>35.78</v>
      </c>
      <c r="P46" s="55">
        <v>35.37</v>
      </c>
      <c r="Q46" s="55">
        <v>35.34</v>
      </c>
      <c r="R46" s="55">
        <v>35.28</v>
      </c>
      <c r="S46" s="55">
        <v>35.2</v>
      </c>
      <c r="T46" s="55">
        <v>35.2</v>
      </c>
      <c r="U46" s="55">
        <v>35.17</v>
      </c>
      <c r="V46" s="55">
        <v>35.17</v>
      </c>
      <c r="W46" s="55">
        <v>35.17</v>
      </c>
      <c r="X46" s="55">
        <v>35.13</v>
      </c>
      <c r="Y46" s="55">
        <v>35.16</v>
      </c>
      <c r="Z46" s="55">
        <v>35.12</v>
      </c>
      <c r="AA46" s="55">
        <v>35.15</v>
      </c>
      <c r="AB46" s="55">
        <v>35.14</v>
      </c>
      <c r="AC46" s="55">
        <v>35.14</v>
      </c>
      <c r="AD46" s="55">
        <v>35.15</v>
      </c>
      <c r="AE46" s="55">
        <v>35.06</v>
      </c>
      <c r="AF46" s="55">
        <v>35.12</v>
      </c>
      <c r="AG46" s="55">
        <v>35.09</v>
      </c>
      <c r="AH46" s="55">
        <v>35.11</v>
      </c>
      <c r="AI46" s="55">
        <v>35.09</v>
      </c>
      <c r="AJ46" s="55">
        <v>35.1</v>
      </c>
      <c r="AK46" s="55">
        <v>35.08</v>
      </c>
      <c r="AL46" s="55">
        <v>35.09</v>
      </c>
      <c r="AM46" s="55">
        <v>35.09</v>
      </c>
      <c r="AN46" s="55">
        <v>35.09</v>
      </c>
      <c r="AO46" s="55">
        <v>35.07</v>
      </c>
      <c r="AP46" s="55">
        <v>35.06</v>
      </c>
      <c r="AQ46" s="55">
        <v>35.0267955804272</v>
      </c>
      <c r="AR46" s="55">
        <v>35.033</v>
      </c>
      <c r="AS46" s="55">
        <v>35.038</v>
      </c>
      <c r="AT46" s="55">
        <v>35.029</v>
      </c>
      <c r="AU46" s="55">
        <v>35</v>
      </c>
      <c r="AV46" s="55">
        <v>35.003</v>
      </c>
      <c r="AW46" s="55">
        <v>35.003</v>
      </c>
      <c r="AX46" s="55">
        <v>35</v>
      </c>
      <c r="AY46" s="55">
        <v>35.027</v>
      </c>
      <c r="AZ46" s="55">
        <v>35.01</v>
      </c>
      <c r="BA46" s="55">
        <v>35.008</v>
      </c>
      <c r="BB46" s="55">
        <v>35.008</v>
      </c>
      <c r="BC46" s="55">
        <v>35.032</v>
      </c>
      <c r="BD46" s="55">
        <v>35.034</v>
      </c>
      <c r="BE46" s="55">
        <v>35</v>
      </c>
      <c r="BF46" s="55">
        <v>35.04</v>
      </c>
      <c r="BG46" s="55">
        <v>35.052</v>
      </c>
      <c r="BH46" s="55">
        <v>35.05</v>
      </c>
      <c r="BI46" s="49">
        <f t="shared" si="0"/>
        <v>-0.0020000000000024443</v>
      </c>
      <c r="BJ46" s="49">
        <f t="shared" si="1"/>
        <v>0.00999999999999801</v>
      </c>
      <c r="BK46" s="49">
        <f t="shared" si="2"/>
        <v>0.015999999999998238</v>
      </c>
      <c r="BL46" s="57"/>
    </row>
    <row r="47" spans="1:64" s="32" customFormat="1" ht="11.25">
      <c r="A47" s="53" t="s">
        <v>170</v>
      </c>
      <c r="B47" s="54" t="s">
        <v>171</v>
      </c>
      <c r="C47" s="55">
        <v>38.65</v>
      </c>
      <c r="D47" s="55">
        <v>38.5</v>
      </c>
      <c r="E47" s="55">
        <v>38.22</v>
      </c>
      <c r="F47" s="55">
        <v>38.04</v>
      </c>
      <c r="G47" s="55">
        <v>37.88</v>
      </c>
      <c r="H47" s="55">
        <v>37.03</v>
      </c>
      <c r="I47" s="55">
        <v>36.73</v>
      </c>
      <c r="J47" s="55">
        <v>36.65</v>
      </c>
      <c r="K47" s="55">
        <v>35.97</v>
      </c>
      <c r="L47" s="55">
        <v>35.68</v>
      </c>
      <c r="M47" s="55">
        <v>35.82</v>
      </c>
      <c r="N47" s="55">
        <v>35.72</v>
      </c>
      <c r="O47" s="55">
        <v>35.66</v>
      </c>
      <c r="P47" s="55">
        <v>35.32</v>
      </c>
      <c r="Q47" s="55">
        <v>35.33</v>
      </c>
      <c r="R47" s="55">
        <v>35.26</v>
      </c>
      <c r="S47" s="55">
        <v>35.14</v>
      </c>
      <c r="T47" s="55">
        <v>35.17</v>
      </c>
      <c r="U47" s="55">
        <v>35.15</v>
      </c>
      <c r="V47" s="55">
        <v>35.1</v>
      </c>
      <c r="W47" s="55">
        <v>35.12</v>
      </c>
      <c r="X47" s="55">
        <v>35.1</v>
      </c>
      <c r="Y47" s="55">
        <v>35.21</v>
      </c>
      <c r="Z47" s="55">
        <v>35.15</v>
      </c>
      <c r="AA47" s="55">
        <v>35.2</v>
      </c>
      <c r="AB47" s="55">
        <v>35.22</v>
      </c>
      <c r="AC47" s="55">
        <v>35.2</v>
      </c>
      <c r="AD47" s="55">
        <v>35.19</v>
      </c>
      <c r="AE47" s="55">
        <v>34.89</v>
      </c>
      <c r="AF47" s="55">
        <v>35.18</v>
      </c>
      <c r="AG47" s="55">
        <v>35.14</v>
      </c>
      <c r="AH47" s="55">
        <v>35.21</v>
      </c>
      <c r="AI47" s="55">
        <v>35.16</v>
      </c>
      <c r="AJ47" s="55">
        <v>35.14</v>
      </c>
      <c r="AK47" s="55">
        <v>35.14</v>
      </c>
      <c r="AL47" s="55">
        <v>35.16</v>
      </c>
      <c r="AM47" s="55">
        <v>35.19</v>
      </c>
      <c r="AN47" s="55">
        <v>35.19</v>
      </c>
      <c r="AO47" s="55">
        <v>35.17</v>
      </c>
      <c r="AP47" s="55">
        <v>35.18</v>
      </c>
      <c r="AQ47" s="55">
        <v>35.02898278417358</v>
      </c>
      <c r="AR47" s="55">
        <v>35.062</v>
      </c>
      <c r="AS47" s="55">
        <v>35.057</v>
      </c>
      <c r="AT47" s="55">
        <v>35.051</v>
      </c>
      <c r="AU47" s="55">
        <v>35.017</v>
      </c>
      <c r="AV47" s="55">
        <v>35.034</v>
      </c>
      <c r="AW47" s="55">
        <v>35.017</v>
      </c>
      <c r="AX47" s="55">
        <v>35.02</v>
      </c>
      <c r="AY47" s="55">
        <v>35.032</v>
      </c>
      <c r="AZ47" s="55">
        <v>35.02</v>
      </c>
      <c r="BA47" s="55">
        <v>35.025</v>
      </c>
      <c r="BB47" s="55">
        <v>35.034</v>
      </c>
      <c r="BC47" s="55">
        <v>35.039</v>
      </c>
      <c r="BD47" s="55">
        <v>35.056</v>
      </c>
      <c r="BE47" s="55">
        <v>35</v>
      </c>
      <c r="BF47" s="55">
        <v>35.04</v>
      </c>
      <c r="BG47" s="55">
        <v>35.06</v>
      </c>
      <c r="BH47" s="55">
        <v>35.04</v>
      </c>
      <c r="BI47" s="49">
        <f t="shared" si="0"/>
        <v>-0.020000000000003126</v>
      </c>
      <c r="BJ47" s="49">
        <f t="shared" si="1"/>
        <v>0</v>
      </c>
      <c r="BK47" s="49">
        <f t="shared" si="2"/>
        <v>-0.015999999999998238</v>
      </c>
      <c r="BL47" s="57"/>
    </row>
    <row r="48" spans="1:64" s="32" customFormat="1" ht="11.25">
      <c r="A48" s="53" t="s">
        <v>172</v>
      </c>
      <c r="B48" s="54" t="s">
        <v>173</v>
      </c>
      <c r="C48" s="55">
        <v>38.81</v>
      </c>
      <c r="D48" s="55">
        <v>38.83</v>
      </c>
      <c r="E48" s="55">
        <v>38.81</v>
      </c>
      <c r="F48" s="55">
        <v>38.72</v>
      </c>
      <c r="G48" s="55">
        <v>38.42</v>
      </c>
      <c r="H48" s="55">
        <v>37.13</v>
      </c>
      <c r="I48" s="55">
        <v>36.71</v>
      </c>
      <c r="J48" s="55">
        <v>36.53</v>
      </c>
      <c r="K48" s="55">
        <v>36.38</v>
      </c>
      <c r="L48" s="55">
        <v>35.99</v>
      </c>
      <c r="M48" s="55">
        <v>35.92</v>
      </c>
      <c r="N48" s="55">
        <v>35.92</v>
      </c>
      <c r="O48" s="55">
        <v>35.93</v>
      </c>
      <c r="P48" s="55">
        <v>35.45</v>
      </c>
      <c r="Q48" s="55">
        <v>35.38</v>
      </c>
      <c r="R48" s="55">
        <v>35.32</v>
      </c>
      <c r="S48" s="55">
        <v>35.25</v>
      </c>
      <c r="T48" s="55">
        <v>35.26</v>
      </c>
      <c r="U48" s="55">
        <v>35.2</v>
      </c>
      <c r="V48" s="55">
        <v>35.22</v>
      </c>
      <c r="W48" s="55">
        <v>35.2</v>
      </c>
      <c r="X48" s="55">
        <v>35.17</v>
      </c>
      <c r="Y48" s="55">
        <v>35.17</v>
      </c>
      <c r="Z48" s="55">
        <v>35.13</v>
      </c>
      <c r="AA48" s="55">
        <v>35.16</v>
      </c>
      <c r="AB48" s="55">
        <v>35.15</v>
      </c>
      <c r="AC48" s="55">
        <v>35.16</v>
      </c>
      <c r="AD48" s="55">
        <v>35.17</v>
      </c>
      <c r="AE48" s="55">
        <v>35.12</v>
      </c>
      <c r="AF48" s="55">
        <v>35.12</v>
      </c>
      <c r="AG48" s="55">
        <v>35.11</v>
      </c>
      <c r="AH48" s="55">
        <v>35.1</v>
      </c>
      <c r="AI48" s="55">
        <v>35.08</v>
      </c>
      <c r="AJ48" s="55">
        <v>35.1</v>
      </c>
      <c r="AK48" s="55">
        <v>35.06</v>
      </c>
      <c r="AL48" s="55">
        <v>35.07</v>
      </c>
      <c r="AM48" s="55">
        <v>35.08</v>
      </c>
      <c r="AN48" s="55">
        <v>35.09</v>
      </c>
      <c r="AO48" s="55">
        <v>35.06</v>
      </c>
      <c r="AP48" s="55">
        <v>35.05</v>
      </c>
      <c r="AQ48" s="55">
        <v>35.029105119766506</v>
      </c>
      <c r="AR48" s="55">
        <v>35.015</v>
      </c>
      <c r="AS48" s="55">
        <v>35.03</v>
      </c>
      <c r="AT48" s="55">
        <v>35.02</v>
      </c>
      <c r="AU48" s="55">
        <v>34.988</v>
      </c>
      <c r="AV48" s="55">
        <v>34.994</v>
      </c>
      <c r="AW48" s="55">
        <v>34.998</v>
      </c>
      <c r="AX48" s="55">
        <v>35</v>
      </c>
      <c r="AY48" s="55">
        <v>35.04</v>
      </c>
      <c r="AZ48" s="55">
        <v>35.01</v>
      </c>
      <c r="BA48" s="55">
        <v>35.01</v>
      </c>
      <c r="BB48" s="55">
        <v>35.006</v>
      </c>
      <c r="BC48" s="55">
        <v>35.038</v>
      </c>
      <c r="BD48" s="55">
        <v>35.04</v>
      </c>
      <c r="BE48" s="55">
        <v>35</v>
      </c>
      <c r="BF48" s="55">
        <v>35.04</v>
      </c>
      <c r="BG48" s="55">
        <v>35.032</v>
      </c>
      <c r="BH48" s="55">
        <v>35.04</v>
      </c>
      <c r="BI48" s="49">
        <f t="shared" si="0"/>
        <v>0.008000000000002672</v>
      </c>
      <c r="BJ48" s="49">
        <f t="shared" si="1"/>
        <v>0</v>
      </c>
      <c r="BK48" s="49">
        <f t="shared" si="2"/>
        <v>0</v>
      </c>
      <c r="BL48" s="57"/>
    </row>
    <row r="49" spans="1:64" s="32" customFormat="1" ht="11.25">
      <c r="A49" s="53" t="s">
        <v>174</v>
      </c>
      <c r="B49" s="54" t="s">
        <v>175</v>
      </c>
      <c r="C49" s="55">
        <v>38.74</v>
      </c>
      <c r="D49" s="55">
        <v>38.7</v>
      </c>
      <c r="E49" s="55">
        <v>38.75</v>
      </c>
      <c r="F49" s="55">
        <v>38.66</v>
      </c>
      <c r="G49" s="55">
        <v>38.7</v>
      </c>
      <c r="H49" s="55">
        <v>37.58</v>
      </c>
      <c r="I49" s="55">
        <v>35.57</v>
      </c>
      <c r="J49" s="55">
        <v>35.32</v>
      </c>
      <c r="K49" s="55">
        <v>35.24</v>
      </c>
      <c r="L49" s="55">
        <v>35.2</v>
      </c>
      <c r="M49" s="55">
        <v>35.59</v>
      </c>
      <c r="N49" s="55">
        <v>35.69</v>
      </c>
      <c r="O49" s="55">
        <v>35.3</v>
      </c>
      <c r="P49" s="55">
        <v>35.08</v>
      </c>
      <c r="Q49" s="55">
        <v>35.19</v>
      </c>
      <c r="R49" s="55">
        <v>35.12</v>
      </c>
      <c r="S49" s="55">
        <v>35.05</v>
      </c>
      <c r="T49" s="55">
        <v>34.99</v>
      </c>
      <c r="U49" s="55">
        <v>35.06</v>
      </c>
      <c r="V49" s="55">
        <v>35.02</v>
      </c>
      <c r="W49" s="55">
        <v>35.08</v>
      </c>
      <c r="X49" s="55">
        <v>35.04</v>
      </c>
      <c r="Y49" s="55">
        <v>35.04</v>
      </c>
      <c r="Z49" s="55">
        <v>35.04</v>
      </c>
      <c r="AA49" s="55">
        <v>35.02</v>
      </c>
      <c r="AB49" s="55">
        <v>35.01</v>
      </c>
      <c r="AC49" s="55">
        <v>34.99</v>
      </c>
      <c r="AD49" s="55">
        <v>35.01</v>
      </c>
      <c r="AE49" s="55">
        <v>35.05</v>
      </c>
      <c r="AF49" s="55">
        <v>35.03</v>
      </c>
      <c r="AG49" s="55">
        <v>34.98</v>
      </c>
      <c r="AH49" s="55">
        <v>35.02</v>
      </c>
      <c r="AI49" s="55">
        <v>35.05</v>
      </c>
      <c r="AJ49" s="55">
        <v>35.05</v>
      </c>
      <c r="AK49" s="55">
        <v>35.06</v>
      </c>
      <c r="AL49" s="55">
        <v>35.06</v>
      </c>
      <c r="AM49" s="55">
        <v>35</v>
      </c>
      <c r="AN49" s="55">
        <v>35.01</v>
      </c>
      <c r="AO49" s="55">
        <v>35</v>
      </c>
      <c r="AP49" s="55">
        <v>34.92</v>
      </c>
      <c r="AQ49" s="55">
        <v>35.00950284603574</v>
      </c>
      <c r="AR49" s="55">
        <v>35.036</v>
      </c>
      <c r="AS49" s="55">
        <v>35.025</v>
      </c>
      <c r="AT49" s="55">
        <v>35.011</v>
      </c>
      <c r="AU49" s="55">
        <v>35.012</v>
      </c>
      <c r="AV49" s="55">
        <v>34.968</v>
      </c>
      <c r="AW49" s="55">
        <v>34.988</v>
      </c>
      <c r="AX49" s="55">
        <v>34.99</v>
      </c>
      <c r="AY49" s="55">
        <v>34.977</v>
      </c>
      <c r="AZ49" s="55">
        <v>34.98</v>
      </c>
      <c r="BA49" s="55">
        <v>34.981</v>
      </c>
      <c r="BB49" s="55">
        <v>34.978</v>
      </c>
      <c r="BC49" s="55">
        <v>35.004</v>
      </c>
      <c r="BD49" s="55">
        <v>34.98</v>
      </c>
      <c r="BE49" s="55">
        <v>35</v>
      </c>
      <c r="BF49" s="55">
        <v>35.03</v>
      </c>
      <c r="BG49" s="55">
        <v>35.104</v>
      </c>
      <c r="BH49" s="55">
        <v>35.11</v>
      </c>
      <c r="BI49" s="49">
        <f t="shared" si="0"/>
        <v>0.006000000000000227</v>
      </c>
      <c r="BJ49" s="49">
        <f t="shared" si="1"/>
        <v>0.0799999999999983</v>
      </c>
      <c r="BK49" s="49">
        <f t="shared" si="2"/>
        <v>0.13000000000000256</v>
      </c>
      <c r="BL49" s="57"/>
    </row>
    <row r="50" spans="1:64" s="32" customFormat="1" ht="11.25">
      <c r="A50" s="53" t="s">
        <v>176</v>
      </c>
      <c r="B50" s="54" t="s">
        <v>177</v>
      </c>
      <c r="C50" s="55">
        <v>38.62</v>
      </c>
      <c r="D50" s="55">
        <v>38.7</v>
      </c>
      <c r="E50" s="55">
        <v>38.55</v>
      </c>
      <c r="F50" s="55">
        <v>38.22</v>
      </c>
      <c r="G50" s="55">
        <v>38.07</v>
      </c>
      <c r="H50" s="55">
        <v>37.28</v>
      </c>
      <c r="I50" s="55">
        <v>36.71</v>
      </c>
      <c r="J50" s="55">
        <v>36.76</v>
      </c>
      <c r="K50" s="55">
        <v>36.62</v>
      </c>
      <c r="L50" s="55">
        <v>36.25</v>
      </c>
      <c r="M50" s="55">
        <v>36.32</v>
      </c>
      <c r="N50" s="55">
        <v>36.32</v>
      </c>
      <c r="O50" s="55">
        <v>36.21</v>
      </c>
      <c r="P50" s="55">
        <v>35.58</v>
      </c>
      <c r="Q50" s="55">
        <v>35.54</v>
      </c>
      <c r="R50" s="55">
        <v>35.5</v>
      </c>
      <c r="S50" s="55">
        <v>35.39</v>
      </c>
      <c r="T50" s="55">
        <v>35.39</v>
      </c>
      <c r="U50" s="55">
        <v>35.37</v>
      </c>
      <c r="V50" s="55">
        <v>35.33</v>
      </c>
      <c r="W50" s="55">
        <v>35.29</v>
      </c>
      <c r="X50" s="55">
        <v>35.25</v>
      </c>
      <c r="Y50" s="55">
        <v>35.25</v>
      </c>
      <c r="Z50" s="55">
        <v>35.23</v>
      </c>
      <c r="AA50" s="55">
        <v>35.24</v>
      </c>
      <c r="AB50" s="55">
        <v>35.2</v>
      </c>
      <c r="AC50" s="55">
        <v>35.2</v>
      </c>
      <c r="AD50" s="55">
        <v>35.2</v>
      </c>
      <c r="AE50" s="55">
        <v>35.14</v>
      </c>
      <c r="AF50" s="55">
        <v>35.16</v>
      </c>
      <c r="AG50" s="55">
        <v>35.15</v>
      </c>
      <c r="AH50" s="55">
        <v>35.14</v>
      </c>
      <c r="AI50" s="55">
        <v>35.13</v>
      </c>
      <c r="AJ50" s="55">
        <v>35.13</v>
      </c>
      <c r="AK50" s="55">
        <v>35.14</v>
      </c>
      <c r="AL50" s="55">
        <v>35.15</v>
      </c>
      <c r="AM50" s="55">
        <v>35.11</v>
      </c>
      <c r="AN50" s="55">
        <v>35.11</v>
      </c>
      <c r="AO50" s="55">
        <v>35.09</v>
      </c>
      <c r="AP50" s="55">
        <v>35.08</v>
      </c>
      <c r="AQ50" s="55">
        <v>35.02560486464508</v>
      </c>
      <c r="AR50" s="55">
        <v>34.998</v>
      </c>
      <c r="AS50" s="55">
        <v>35.02</v>
      </c>
      <c r="AT50" s="55">
        <v>34.992</v>
      </c>
      <c r="AU50" s="55">
        <v>35.013</v>
      </c>
      <c r="AV50" s="55">
        <v>35.027</v>
      </c>
      <c r="AW50" s="55">
        <v>35.041</v>
      </c>
      <c r="AX50" s="55">
        <v>35.02</v>
      </c>
      <c r="AY50" s="55">
        <v>35.032</v>
      </c>
      <c r="AZ50" s="55">
        <v>35.02</v>
      </c>
      <c r="BA50" s="55">
        <v>35.034</v>
      </c>
      <c r="BB50" s="55">
        <v>35.022</v>
      </c>
      <c r="BC50" s="55">
        <v>35.083</v>
      </c>
      <c r="BD50" s="55">
        <v>35.088</v>
      </c>
      <c r="BE50" s="55">
        <v>35.1</v>
      </c>
      <c r="BF50" s="55">
        <v>35.07</v>
      </c>
      <c r="BG50" s="55">
        <v>35.118</v>
      </c>
      <c r="BH50" s="55">
        <v>35.1</v>
      </c>
      <c r="BI50" s="49">
        <f t="shared" si="0"/>
        <v>-0.018000000000000682</v>
      </c>
      <c r="BJ50" s="49">
        <f t="shared" si="1"/>
        <v>0.030000000000001137</v>
      </c>
      <c r="BK50" s="49">
        <f t="shared" si="2"/>
        <v>0.012000000000000455</v>
      </c>
      <c r="BL50" s="57"/>
    </row>
    <row r="51" spans="1:64" s="32" customFormat="1" ht="11.25">
      <c r="A51" s="53" t="s">
        <v>178</v>
      </c>
      <c r="B51" s="54" t="s">
        <v>179</v>
      </c>
      <c r="C51" s="55">
        <v>38.66</v>
      </c>
      <c r="D51" s="55">
        <v>38.77</v>
      </c>
      <c r="E51" s="55">
        <v>38.5</v>
      </c>
      <c r="F51" s="55">
        <v>38.25</v>
      </c>
      <c r="G51" s="55">
        <v>38.01</v>
      </c>
      <c r="H51" s="55">
        <v>37.26</v>
      </c>
      <c r="I51" s="55">
        <v>36.61</v>
      </c>
      <c r="J51" s="55">
        <v>36.73</v>
      </c>
      <c r="K51" s="55">
        <v>36.78</v>
      </c>
      <c r="L51" s="55">
        <v>36.14</v>
      </c>
      <c r="M51" s="55">
        <v>36.36</v>
      </c>
      <c r="N51" s="55">
        <v>36.44</v>
      </c>
      <c r="O51" s="55">
        <v>36.36</v>
      </c>
      <c r="P51" s="55">
        <v>35.76</v>
      </c>
      <c r="Q51" s="55">
        <v>35.61</v>
      </c>
      <c r="R51" s="55">
        <v>35.64</v>
      </c>
      <c r="S51" s="55">
        <v>35.49</v>
      </c>
      <c r="T51" s="55">
        <v>35.46</v>
      </c>
      <c r="U51" s="55">
        <v>35.44</v>
      </c>
      <c r="V51" s="55">
        <v>35.45</v>
      </c>
      <c r="W51" s="55">
        <v>35.37</v>
      </c>
      <c r="X51" s="55">
        <v>35.33</v>
      </c>
      <c r="Y51" s="55">
        <v>35.27</v>
      </c>
      <c r="Z51" s="55">
        <v>35.29</v>
      </c>
      <c r="AA51" s="55">
        <v>35.31</v>
      </c>
      <c r="AB51" s="55">
        <v>35.26</v>
      </c>
      <c r="AC51" s="55">
        <v>35.26</v>
      </c>
      <c r="AD51" s="55">
        <v>35.28</v>
      </c>
      <c r="AE51" s="55">
        <v>35.15</v>
      </c>
      <c r="AF51" s="55">
        <v>35.16</v>
      </c>
      <c r="AG51" s="55">
        <v>35.17</v>
      </c>
      <c r="AH51" s="55">
        <v>35.15</v>
      </c>
      <c r="AI51" s="55">
        <v>35.14</v>
      </c>
      <c r="AJ51" s="55">
        <v>35.17</v>
      </c>
      <c r="AK51" s="55">
        <v>35.13</v>
      </c>
      <c r="AL51" s="55">
        <v>35.14</v>
      </c>
      <c r="AM51" s="55">
        <v>35.11</v>
      </c>
      <c r="AN51" s="55">
        <v>35.09</v>
      </c>
      <c r="AO51" s="55">
        <v>35.05</v>
      </c>
      <c r="AP51" s="55">
        <v>35.05</v>
      </c>
      <c r="AQ51" s="55">
        <v>35.02907033270342</v>
      </c>
      <c r="AR51" s="55">
        <v>35.02</v>
      </c>
      <c r="AS51" s="55">
        <v>35.04</v>
      </c>
      <c r="AT51" s="55">
        <v>35.015</v>
      </c>
      <c r="AU51" s="55">
        <v>35.005</v>
      </c>
      <c r="AV51" s="55">
        <v>35.029</v>
      </c>
      <c r="AW51" s="55">
        <v>35.039</v>
      </c>
      <c r="AX51" s="55">
        <v>35.02</v>
      </c>
      <c r="AY51" s="55">
        <v>35.011</v>
      </c>
      <c r="AZ51" s="55">
        <v>35.02</v>
      </c>
      <c r="BA51" s="55">
        <v>35.029</v>
      </c>
      <c r="BB51" s="55">
        <v>35</v>
      </c>
      <c r="BC51" s="55">
        <v>35.035</v>
      </c>
      <c r="BD51" s="55">
        <v>35.021</v>
      </c>
      <c r="BE51" s="55">
        <v>35.1</v>
      </c>
      <c r="BF51" s="55">
        <v>35.06</v>
      </c>
      <c r="BG51" s="55">
        <v>35.069</v>
      </c>
      <c r="BH51" s="55">
        <v>35.09</v>
      </c>
      <c r="BI51" s="49">
        <f t="shared" si="0"/>
        <v>0.021000000000000796</v>
      </c>
      <c r="BJ51" s="49">
        <f t="shared" si="1"/>
        <v>0.030000000000001137</v>
      </c>
      <c r="BK51" s="49">
        <f t="shared" si="2"/>
        <v>0.06900000000000261</v>
      </c>
      <c r="BL51" s="57"/>
    </row>
    <row r="52" spans="1:64" s="32" customFormat="1" ht="11.25">
      <c r="A52" s="53" t="s">
        <v>180</v>
      </c>
      <c r="B52" s="54" t="s">
        <v>181</v>
      </c>
      <c r="C52" s="55">
        <v>38.6</v>
      </c>
      <c r="D52" s="55">
        <v>38.66</v>
      </c>
      <c r="E52" s="55">
        <v>38.58</v>
      </c>
      <c r="F52" s="55">
        <v>38.21</v>
      </c>
      <c r="G52" s="55">
        <v>38.1</v>
      </c>
      <c r="H52" s="55">
        <v>37.3</v>
      </c>
      <c r="I52" s="55">
        <v>36.77</v>
      </c>
      <c r="J52" s="55">
        <v>36.77</v>
      </c>
      <c r="K52" s="55">
        <v>36.52</v>
      </c>
      <c r="L52" s="55">
        <v>36.32</v>
      </c>
      <c r="M52" s="55">
        <v>36.3</v>
      </c>
      <c r="N52" s="55">
        <v>36.25</v>
      </c>
      <c r="O52" s="55">
        <v>36.12</v>
      </c>
      <c r="P52" s="55">
        <v>35.47</v>
      </c>
      <c r="Q52" s="55">
        <v>35.5</v>
      </c>
      <c r="R52" s="55">
        <v>35.41</v>
      </c>
      <c r="S52" s="55">
        <v>35.33</v>
      </c>
      <c r="T52" s="55">
        <v>35.35</v>
      </c>
      <c r="U52" s="55">
        <v>35.32</v>
      </c>
      <c r="V52" s="55">
        <v>35.25</v>
      </c>
      <c r="W52" s="55">
        <v>35.24</v>
      </c>
      <c r="X52" s="55">
        <v>35.19</v>
      </c>
      <c r="Y52" s="55">
        <v>35.24</v>
      </c>
      <c r="Z52" s="55">
        <v>35.2</v>
      </c>
      <c r="AA52" s="55">
        <v>35.19</v>
      </c>
      <c r="AB52" s="55">
        <v>35.16</v>
      </c>
      <c r="AC52" s="55">
        <v>35.17</v>
      </c>
      <c r="AD52" s="55">
        <v>35.16</v>
      </c>
      <c r="AE52" s="55">
        <v>35.13</v>
      </c>
      <c r="AF52" s="55">
        <v>35.17</v>
      </c>
      <c r="AG52" s="55">
        <v>35.15</v>
      </c>
      <c r="AH52" s="55">
        <v>35.14</v>
      </c>
      <c r="AI52" s="55">
        <v>35.13</v>
      </c>
      <c r="AJ52" s="55">
        <v>35.11</v>
      </c>
      <c r="AK52" s="55">
        <v>35.15</v>
      </c>
      <c r="AL52" s="55">
        <v>35.15</v>
      </c>
      <c r="AM52" s="55">
        <v>35.11</v>
      </c>
      <c r="AN52" s="55">
        <v>35.12</v>
      </c>
      <c r="AO52" s="55">
        <v>35.11</v>
      </c>
      <c r="AP52" s="55">
        <v>35.11</v>
      </c>
      <c r="AQ52" s="55">
        <v>35.02338627843943</v>
      </c>
      <c r="AR52" s="55">
        <v>34.984</v>
      </c>
      <c r="AS52" s="55">
        <v>35.007</v>
      </c>
      <c r="AT52" s="55">
        <v>34.977</v>
      </c>
      <c r="AU52" s="55">
        <v>35.019</v>
      </c>
      <c r="AV52" s="55">
        <v>35.026</v>
      </c>
      <c r="AW52" s="55">
        <v>35.042</v>
      </c>
      <c r="AX52" s="55">
        <v>35.02</v>
      </c>
      <c r="AY52" s="55">
        <v>35.047</v>
      </c>
      <c r="AZ52" s="55">
        <v>35.02</v>
      </c>
      <c r="BA52" s="55">
        <v>35.037</v>
      </c>
      <c r="BB52" s="55">
        <v>35.038</v>
      </c>
      <c r="BC52" s="55">
        <v>35.12</v>
      </c>
      <c r="BD52" s="55">
        <v>35.14</v>
      </c>
      <c r="BE52" s="55">
        <v>35.1</v>
      </c>
      <c r="BF52" s="55">
        <v>35.07</v>
      </c>
      <c r="BG52" s="55">
        <v>35.152</v>
      </c>
      <c r="BH52" s="55">
        <v>35.11</v>
      </c>
      <c r="BI52" s="49">
        <f t="shared" si="0"/>
        <v>-0.04200000000000159</v>
      </c>
      <c r="BJ52" s="49">
        <f t="shared" si="1"/>
        <v>0.03999999999999915</v>
      </c>
      <c r="BK52" s="49">
        <f t="shared" si="2"/>
        <v>-0.030000000000001137</v>
      </c>
      <c r="BL52" s="57"/>
    </row>
    <row r="53" spans="1:64" s="32" customFormat="1" ht="11.25">
      <c r="A53" s="53"/>
      <c r="B53" s="54"/>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2"/>
      <c r="BJ53" s="52"/>
      <c r="BK53" s="52"/>
      <c r="BL53" s="57"/>
    </row>
    <row r="54" spans="1:64" s="32" customFormat="1" ht="11.25">
      <c r="A54" s="53"/>
      <c r="B54" s="54"/>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2"/>
      <c r="BJ54" s="52"/>
      <c r="BK54" s="52"/>
      <c r="BL54" s="57"/>
    </row>
    <row r="55" spans="1:64" s="32" customFormat="1" ht="11.25">
      <c r="A55" s="53" t="s">
        <v>247</v>
      </c>
      <c r="B55" s="54" t="s">
        <v>244</v>
      </c>
      <c r="C55" s="55">
        <v>38.33</v>
      </c>
      <c r="D55" s="55">
        <v>38.25</v>
      </c>
      <c r="E55" s="55">
        <v>38.2</v>
      </c>
      <c r="F55" s="55">
        <v>37.92</v>
      </c>
      <c r="G55" s="55">
        <v>37.6</v>
      </c>
      <c r="H55" s="55">
        <v>36.91</v>
      </c>
      <c r="I55" s="55">
        <v>36.65</v>
      </c>
      <c r="J55" s="55">
        <v>36.49</v>
      </c>
      <c r="K55" s="55">
        <v>36.34</v>
      </c>
      <c r="L55" s="55">
        <v>35.91</v>
      </c>
      <c r="M55" s="55">
        <v>35.79</v>
      </c>
      <c r="N55" s="55">
        <v>35.74</v>
      </c>
      <c r="O55" s="55">
        <v>35.65</v>
      </c>
      <c r="P55" s="55">
        <v>35.48</v>
      </c>
      <c r="Q55" s="55">
        <v>35.41</v>
      </c>
      <c r="R55" s="55">
        <v>35.4</v>
      </c>
      <c r="S55" s="55">
        <v>35.4</v>
      </c>
      <c r="T55" s="55">
        <v>35.39</v>
      </c>
      <c r="U55" s="55">
        <v>35.39</v>
      </c>
      <c r="V55" s="55">
        <v>35.38</v>
      </c>
      <c r="W55" s="55">
        <v>35.4</v>
      </c>
      <c r="X55" s="55">
        <v>35.4</v>
      </c>
      <c r="Y55" s="55">
        <v>35.41</v>
      </c>
      <c r="Z55" s="55">
        <v>35.4</v>
      </c>
      <c r="AA55" s="55">
        <v>35.41</v>
      </c>
      <c r="AB55" s="55">
        <v>35.4</v>
      </c>
      <c r="AC55" s="55">
        <v>35.39</v>
      </c>
      <c r="AD55" s="55">
        <v>35.39</v>
      </c>
      <c r="AE55" s="55">
        <v>35.36</v>
      </c>
      <c r="AF55" s="55">
        <v>35.35</v>
      </c>
      <c r="AG55" s="55">
        <v>35.35</v>
      </c>
      <c r="AH55" s="55">
        <v>35.36</v>
      </c>
      <c r="AI55" s="55">
        <v>35.37</v>
      </c>
      <c r="AJ55" s="55">
        <v>35.36</v>
      </c>
      <c r="AK55" s="55">
        <v>35.36</v>
      </c>
      <c r="AL55" s="55">
        <v>35.37</v>
      </c>
      <c r="AM55" s="55">
        <v>35.36</v>
      </c>
      <c r="AN55" s="55">
        <v>35.34</v>
      </c>
      <c r="AO55" s="55">
        <v>35.34</v>
      </c>
      <c r="AP55" s="55">
        <v>35.34</v>
      </c>
      <c r="AQ55" s="55">
        <v>35.35050781511387</v>
      </c>
      <c r="AR55" s="55">
        <v>35.355</v>
      </c>
      <c r="AS55" s="55">
        <v>35.345</v>
      </c>
      <c r="AT55" s="55">
        <v>35.341</v>
      </c>
      <c r="AU55" s="55">
        <v>35.319</v>
      </c>
      <c r="AV55" s="55">
        <v>35.331</v>
      </c>
      <c r="AW55" s="55">
        <v>35.329</v>
      </c>
      <c r="AX55" s="55">
        <v>35.33</v>
      </c>
      <c r="AY55" s="55">
        <v>35.336</v>
      </c>
      <c r="AZ55" s="55">
        <v>35.35</v>
      </c>
      <c r="BA55" s="55">
        <v>35.346</v>
      </c>
      <c r="BB55" s="55">
        <v>35.362</v>
      </c>
      <c r="BC55" s="55">
        <v>35.349</v>
      </c>
      <c r="BD55" s="55">
        <v>35.353</v>
      </c>
      <c r="BE55" s="55">
        <v>35.4</v>
      </c>
      <c r="BF55" s="55">
        <v>35.36</v>
      </c>
      <c r="BG55" s="55">
        <v>35.382</v>
      </c>
      <c r="BH55" s="55">
        <v>35.38</v>
      </c>
      <c r="BI55" s="49">
        <f>BH55-BG55</f>
        <v>-0.001999999999995339</v>
      </c>
      <c r="BJ55" s="49">
        <f>BH55-BF55</f>
        <v>0.020000000000003126</v>
      </c>
      <c r="BK55" s="49">
        <f>BH55-BD55</f>
        <v>0.027000000000001023</v>
      </c>
      <c r="BL55" s="57"/>
    </row>
    <row r="56" spans="1:64" s="32" customFormat="1" ht="11.25">
      <c r="A56" s="53" t="s">
        <v>248</v>
      </c>
      <c r="B56" s="54" t="s">
        <v>26</v>
      </c>
      <c r="C56" s="55">
        <v>39.1</v>
      </c>
      <c r="D56" s="55">
        <v>39.08</v>
      </c>
      <c r="E56" s="55">
        <v>39.05</v>
      </c>
      <c r="F56" s="55">
        <v>38.86</v>
      </c>
      <c r="G56" s="55">
        <v>38.78</v>
      </c>
      <c r="H56" s="55">
        <v>38.17</v>
      </c>
      <c r="I56" s="55">
        <v>38</v>
      </c>
      <c r="J56" s="55">
        <v>37.89</v>
      </c>
      <c r="K56" s="55">
        <v>37.86</v>
      </c>
      <c r="L56" s="55">
        <v>37.41</v>
      </c>
      <c r="M56" s="55">
        <v>37.21</v>
      </c>
      <c r="N56" s="55">
        <v>37.2</v>
      </c>
      <c r="O56" s="55">
        <v>37.15</v>
      </c>
      <c r="P56" s="55">
        <v>36.66</v>
      </c>
      <c r="Q56" s="55">
        <v>36.59</v>
      </c>
      <c r="R56" s="55">
        <v>36.55</v>
      </c>
      <c r="S56" s="55">
        <v>36.52</v>
      </c>
      <c r="T56" s="55">
        <v>36.47</v>
      </c>
      <c r="U56" s="55">
        <v>36.5</v>
      </c>
      <c r="V56" s="55">
        <v>36.49</v>
      </c>
      <c r="W56" s="55">
        <v>36.5</v>
      </c>
      <c r="X56" s="55">
        <v>36.47</v>
      </c>
      <c r="Y56" s="55">
        <v>36.48</v>
      </c>
      <c r="Z56" s="55">
        <v>36.47</v>
      </c>
      <c r="AA56" s="55">
        <v>36.47</v>
      </c>
      <c r="AB56" s="55">
        <v>36.43</v>
      </c>
      <c r="AC56" s="55">
        <v>36.46</v>
      </c>
      <c r="AD56" s="55">
        <v>36.46</v>
      </c>
      <c r="AE56" s="55">
        <v>36.38</v>
      </c>
      <c r="AF56" s="55">
        <v>36.39</v>
      </c>
      <c r="AG56" s="55">
        <v>36.38</v>
      </c>
      <c r="AH56" s="55">
        <v>36.37</v>
      </c>
      <c r="AI56" s="55">
        <v>36.38</v>
      </c>
      <c r="AJ56" s="55">
        <v>36.33</v>
      </c>
      <c r="AK56" s="55">
        <v>36.4</v>
      </c>
      <c r="AL56" s="55">
        <v>36.39</v>
      </c>
      <c r="AM56" s="55">
        <v>36.34</v>
      </c>
      <c r="AN56" s="55">
        <v>36.32</v>
      </c>
      <c r="AO56" s="55">
        <v>36.33</v>
      </c>
      <c r="AP56" s="55">
        <v>36.34</v>
      </c>
      <c r="AQ56" s="55">
        <v>36.32653645554272</v>
      </c>
      <c r="AR56" s="55">
        <v>36.274</v>
      </c>
      <c r="AS56" s="55">
        <v>36.264</v>
      </c>
      <c r="AT56" s="55">
        <v>36.254</v>
      </c>
      <c r="AU56" s="55">
        <v>36.205</v>
      </c>
      <c r="AV56" s="55">
        <v>36.187</v>
      </c>
      <c r="AW56" s="55">
        <v>36.187</v>
      </c>
      <c r="AX56" s="55">
        <v>36.19</v>
      </c>
      <c r="AY56" s="55">
        <v>36.271</v>
      </c>
      <c r="AZ56" s="55">
        <v>36.25</v>
      </c>
      <c r="BA56" s="55">
        <v>36.146</v>
      </c>
      <c r="BB56" s="55">
        <v>36.187</v>
      </c>
      <c r="BC56" s="55">
        <v>36.292</v>
      </c>
      <c r="BD56" s="55">
        <v>36.306</v>
      </c>
      <c r="BE56" s="55">
        <v>36.3</v>
      </c>
      <c r="BF56" s="55">
        <v>36.32</v>
      </c>
      <c r="BG56" s="55">
        <v>36.457</v>
      </c>
      <c r="BH56" s="55">
        <v>36.37</v>
      </c>
      <c r="BI56" s="49">
        <f>BH56-BG56</f>
        <v>-0.0870000000000033</v>
      </c>
      <c r="BJ56" s="49">
        <f>BH56-BF56</f>
        <v>0.04999999999999716</v>
      </c>
      <c r="BK56" s="49">
        <f>BH56-BD56</f>
        <v>0.06400000000000006</v>
      </c>
      <c r="BL56" s="57"/>
    </row>
    <row r="57" spans="1:64" s="32" customFormat="1" ht="11.25">
      <c r="A57" s="53" t="s">
        <v>249</v>
      </c>
      <c r="B57" s="54" t="s">
        <v>182</v>
      </c>
      <c r="C57" s="55">
        <v>38.87</v>
      </c>
      <c r="D57" s="55">
        <v>38.84</v>
      </c>
      <c r="E57" s="55">
        <v>38.74</v>
      </c>
      <c r="F57" s="55">
        <v>38.45</v>
      </c>
      <c r="G57" s="55">
        <v>38.16</v>
      </c>
      <c r="H57" s="55">
        <v>37.2</v>
      </c>
      <c r="I57" s="55">
        <v>36.91</v>
      </c>
      <c r="J57" s="55">
        <v>36.76</v>
      </c>
      <c r="K57" s="55">
        <v>36.66</v>
      </c>
      <c r="L57" s="55">
        <v>36.31</v>
      </c>
      <c r="M57" s="55">
        <v>36.28</v>
      </c>
      <c r="N57" s="55">
        <v>36.22</v>
      </c>
      <c r="O57" s="55">
        <v>36.12</v>
      </c>
      <c r="P57" s="55">
        <v>35.79</v>
      </c>
      <c r="Q57" s="55">
        <v>35.72</v>
      </c>
      <c r="R57" s="55">
        <v>35.68</v>
      </c>
      <c r="S57" s="55">
        <v>35.67</v>
      </c>
      <c r="T57" s="55">
        <v>35.67</v>
      </c>
      <c r="U57" s="55">
        <v>35.66</v>
      </c>
      <c r="V57" s="55">
        <v>35.67</v>
      </c>
      <c r="W57" s="55">
        <v>35.67</v>
      </c>
      <c r="X57" s="55">
        <v>35.67</v>
      </c>
      <c r="Y57" s="55">
        <v>35.66</v>
      </c>
      <c r="Z57" s="55">
        <v>35.66</v>
      </c>
      <c r="AA57" s="55">
        <v>35.67</v>
      </c>
      <c r="AB57" s="55">
        <v>35.68</v>
      </c>
      <c r="AC57" s="55">
        <v>35.69</v>
      </c>
      <c r="AD57" s="55">
        <v>35.68</v>
      </c>
      <c r="AE57" s="55">
        <v>35.62</v>
      </c>
      <c r="AF57" s="55">
        <v>35.62</v>
      </c>
      <c r="AG57" s="55">
        <v>35.6</v>
      </c>
      <c r="AH57" s="55">
        <v>35.61</v>
      </c>
      <c r="AI57" s="55">
        <v>35.59</v>
      </c>
      <c r="AJ57" s="55">
        <v>35.58</v>
      </c>
      <c r="AK57" s="55">
        <v>35.59</v>
      </c>
      <c r="AL57" s="55">
        <v>35.57</v>
      </c>
      <c r="AM57" s="55">
        <v>35.57</v>
      </c>
      <c r="AN57" s="55">
        <v>35.56</v>
      </c>
      <c r="AO57" s="55">
        <v>35.55</v>
      </c>
      <c r="AP57" s="55">
        <v>35.55</v>
      </c>
      <c r="AQ57" s="55">
        <v>35.533904880150395</v>
      </c>
      <c r="AR57" s="55">
        <v>35.549</v>
      </c>
      <c r="AS57" s="55">
        <v>35.55</v>
      </c>
      <c r="AT57" s="55">
        <v>35.539</v>
      </c>
      <c r="AU57" s="55">
        <v>35.569</v>
      </c>
      <c r="AV57" s="55">
        <v>35.571</v>
      </c>
      <c r="AW57" s="55">
        <v>35.566</v>
      </c>
      <c r="AX57" s="55">
        <v>35.56</v>
      </c>
      <c r="AY57" s="55">
        <v>35.6</v>
      </c>
      <c r="AZ57" s="55">
        <v>35.59</v>
      </c>
      <c r="BA57" s="55">
        <v>35.577</v>
      </c>
      <c r="BB57" s="55">
        <v>35.577</v>
      </c>
      <c r="BC57" s="55">
        <v>35.577</v>
      </c>
      <c r="BD57" s="55">
        <v>35.572</v>
      </c>
      <c r="BE57" s="55">
        <v>35.6</v>
      </c>
      <c r="BF57" s="55">
        <v>35.57</v>
      </c>
      <c r="BG57" s="55">
        <v>35.574</v>
      </c>
      <c r="BH57" s="55">
        <v>35.57</v>
      </c>
      <c r="BI57" s="49">
        <f>BH57-BG57</f>
        <v>-0.003999999999997783</v>
      </c>
      <c r="BJ57" s="49">
        <f>BH57-BF57</f>
        <v>0</v>
      </c>
      <c r="BK57" s="49">
        <f>BH57-BD57</f>
        <v>-0.0020000000000024443</v>
      </c>
      <c r="BL57" s="57"/>
    </row>
    <row r="58" spans="1:64" s="32" customFormat="1" ht="11.25">
      <c r="A58" s="53"/>
      <c r="B58" s="54"/>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t="s">
        <v>106</v>
      </c>
      <c r="AQ58" s="58"/>
      <c r="AR58" s="58"/>
      <c r="AS58" s="58"/>
      <c r="AT58" s="58"/>
      <c r="AU58" s="58"/>
      <c r="AV58" s="58"/>
      <c r="AW58" s="58"/>
      <c r="AX58" s="58"/>
      <c r="AY58" s="58"/>
      <c r="AZ58" s="58"/>
      <c r="BA58" s="58"/>
      <c r="BB58" s="58"/>
      <c r="BC58" s="58"/>
      <c r="BD58" s="58"/>
      <c r="BE58" s="58"/>
      <c r="BF58" s="58"/>
      <c r="BG58" s="58"/>
      <c r="BH58" s="58"/>
      <c r="BI58" s="52"/>
      <c r="BJ58" s="52"/>
      <c r="BK58" s="52"/>
      <c r="BL58" s="57"/>
    </row>
    <row r="59" spans="1:64" s="32" customFormat="1" ht="11.25">
      <c r="A59" s="53"/>
      <c r="B59" s="54"/>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t="s">
        <v>106</v>
      </c>
      <c r="AQ59" s="58"/>
      <c r="AR59" s="58"/>
      <c r="AS59" s="58"/>
      <c r="AT59" s="58"/>
      <c r="AU59" s="58"/>
      <c r="AV59" s="58"/>
      <c r="AW59" s="58"/>
      <c r="AX59" s="58"/>
      <c r="AY59" s="58"/>
      <c r="AZ59" s="58"/>
      <c r="BA59" s="58"/>
      <c r="BB59" s="58"/>
      <c r="BC59" s="58"/>
      <c r="BD59" s="58"/>
      <c r="BE59" s="58"/>
      <c r="BF59" s="58"/>
      <c r="BG59" s="58"/>
      <c r="BH59" s="58"/>
      <c r="BI59" s="52"/>
      <c r="BJ59" s="52"/>
      <c r="BK59" s="52"/>
      <c r="BL59" s="57"/>
    </row>
    <row r="60" spans="1:64" s="32" customFormat="1" ht="12" thickBot="1">
      <c r="A60" s="53"/>
      <c r="B60" s="54"/>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t="s">
        <v>106</v>
      </c>
      <c r="AQ60" s="58"/>
      <c r="AR60" s="58"/>
      <c r="AS60" s="58"/>
      <c r="AT60" s="58"/>
      <c r="AU60" s="58"/>
      <c r="AV60" s="58"/>
      <c r="AW60" s="58"/>
      <c r="AX60" s="58"/>
      <c r="AY60" s="58"/>
      <c r="AZ60" s="58"/>
      <c r="BA60" s="58"/>
      <c r="BB60" s="58"/>
      <c r="BC60" s="58"/>
      <c r="BD60" s="58"/>
      <c r="BE60" s="58"/>
      <c r="BF60" s="58"/>
      <c r="BG60" s="58"/>
      <c r="BH60" s="58"/>
      <c r="BI60" s="52"/>
      <c r="BJ60" s="52"/>
      <c r="BK60" s="52"/>
      <c r="BL60" s="57"/>
    </row>
    <row r="61" spans="1:64" s="32" customFormat="1" ht="11.25">
      <c r="A61" s="53"/>
      <c r="B61" s="54"/>
      <c r="C61" s="36" t="s">
        <v>37</v>
      </c>
      <c r="D61" s="36" t="s">
        <v>34</v>
      </c>
      <c r="E61" s="36" t="s">
        <v>35</v>
      </c>
      <c r="F61" s="36" t="s">
        <v>36</v>
      </c>
      <c r="G61" s="36" t="s">
        <v>37</v>
      </c>
      <c r="H61" s="36" t="s">
        <v>34</v>
      </c>
      <c r="I61" s="36" t="s">
        <v>35</v>
      </c>
      <c r="J61" s="36" t="s">
        <v>36</v>
      </c>
      <c r="K61" s="36" t="s">
        <v>37</v>
      </c>
      <c r="L61" s="36" t="s">
        <v>34</v>
      </c>
      <c r="M61" s="36" t="s">
        <v>35</v>
      </c>
      <c r="N61" s="36" t="s">
        <v>36</v>
      </c>
      <c r="O61" s="36" t="s">
        <v>37</v>
      </c>
      <c r="P61" s="36" t="s">
        <v>34</v>
      </c>
      <c r="Q61" s="36" t="s">
        <v>35</v>
      </c>
      <c r="R61" s="36" t="s">
        <v>36</v>
      </c>
      <c r="S61" s="36" t="s">
        <v>37</v>
      </c>
      <c r="T61" s="36" t="s">
        <v>34</v>
      </c>
      <c r="U61" s="36" t="s">
        <v>35</v>
      </c>
      <c r="V61" s="36" t="s">
        <v>36</v>
      </c>
      <c r="W61" s="36" t="s">
        <v>37</v>
      </c>
      <c r="X61" s="36" t="s">
        <v>34</v>
      </c>
      <c r="Y61" s="36" t="s">
        <v>35</v>
      </c>
      <c r="Z61" s="36" t="s">
        <v>36</v>
      </c>
      <c r="AA61" s="36" t="s">
        <v>37</v>
      </c>
      <c r="AB61" s="36" t="s">
        <v>34</v>
      </c>
      <c r="AC61" s="36" t="s">
        <v>35</v>
      </c>
      <c r="AD61" s="36" t="s">
        <v>36</v>
      </c>
      <c r="AE61" s="36" t="s">
        <v>37</v>
      </c>
      <c r="AF61" s="36" t="s">
        <v>34</v>
      </c>
      <c r="AG61" s="36" t="s">
        <v>35</v>
      </c>
      <c r="AH61" s="36" t="s">
        <v>36</v>
      </c>
      <c r="AI61" s="36" t="s">
        <v>37</v>
      </c>
      <c r="AJ61" s="36" t="s">
        <v>34</v>
      </c>
      <c r="AK61" s="36" t="s">
        <v>35</v>
      </c>
      <c r="AL61" s="36" t="s">
        <v>36</v>
      </c>
      <c r="AM61" s="36" t="s">
        <v>37</v>
      </c>
      <c r="AN61" s="36" t="s">
        <v>34</v>
      </c>
      <c r="AO61" s="36" t="s">
        <v>35</v>
      </c>
      <c r="AP61" s="36" t="s">
        <v>36</v>
      </c>
      <c r="AQ61" s="36" t="s">
        <v>37</v>
      </c>
      <c r="AR61" s="36" t="s">
        <v>34</v>
      </c>
      <c r="AS61" s="36" t="s">
        <v>35</v>
      </c>
      <c r="AT61" s="36" t="s">
        <v>36</v>
      </c>
      <c r="AU61" s="36" t="s">
        <v>37</v>
      </c>
      <c r="AV61" s="36" t="s">
        <v>34</v>
      </c>
      <c r="AW61" s="36" t="s">
        <v>35</v>
      </c>
      <c r="AX61" s="36" t="s">
        <v>36</v>
      </c>
      <c r="AY61" s="36" t="s">
        <v>37</v>
      </c>
      <c r="AZ61" s="36" t="s">
        <v>34</v>
      </c>
      <c r="BA61" s="36" t="s">
        <v>35</v>
      </c>
      <c r="BB61" s="36" t="s">
        <v>36</v>
      </c>
      <c r="BC61" s="36" t="str">
        <f aca="true" t="shared" si="3" ref="BC61:BE62">+BC8</f>
        <v>déc.</v>
      </c>
      <c r="BD61" s="36" t="str">
        <f t="shared" si="3"/>
        <v>mars</v>
      </c>
      <c r="BE61" s="36" t="str">
        <f t="shared" si="3"/>
        <v>juin</v>
      </c>
      <c r="BF61" s="36" t="str">
        <f>+BF8</f>
        <v>sept.</v>
      </c>
      <c r="BG61" s="36" t="str">
        <f>+BG8</f>
        <v>déc.</v>
      </c>
      <c r="BH61" s="36" t="s">
        <v>34</v>
      </c>
      <c r="BI61" s="146" t="s">
        <v>256</v>
      </c>
      <c r="BJ61" s="147"/>
      <c r="BK61" s="148"/>
      <c r="BL61" s="57"/>
    </row>
    <row r="62" spans="1:64" s="32" customFormat="1" ht="11.25">
      <c r="A62" s="53"/>
      <c r="B62" s="54"/>
      <c r="C62" s="41">
        <v>1998</v>
      </c>
      <c r="D62" s="41" t="s">
        <v>9</v>
      </c>
      <c r="E62" s="41" t="s">
        <v>9</v>
      </c>
      <c r="F62" s="41">
        <v>1999</v>
      </c>
      <c r="G62" s="41">
        <v>1999</v>
      </c>
      <c r="H62" s="41">
        <v>2000</v>
      </c>
      <c r="I62" s="41">
        <v>2000</v>
      </c>
      <c r="J62" s="41">
        <v>2000</v>
      </c>
      <c r="K62" s="41">
        <v>2000</v>
      </c>
      <c r="L62" s="41">
        <v>2001</v>
      </c>
      <c r="M62" s="41">
        <v>2001</v>
      </c>
      <c r="N62" s="41">
        <v>2001</v>
      </c>
      <c r="O62" s="41">
        <v>2001</v>
      </c>
      <c r="P62" s="41">
        <v>2002</v>
      </c>
      <c r="Q62" s="41">
        <v>2002</v>
      </c>
      <c r="R62" s="41">
        <v>2002</v>
      </c>
      <c r="S62" s="41">
        <v>2002</v>
      </c>
      <c r="T62" s="41">
        <v>2003</v>
      </c>
      <c r="U62" s="41">
        <v>2003</v>
      </c>
      <c r="V62" s="41">
        <v>2003</v>
      </c>
      <c r="W62" s="41">
        <v>2003</v>
      </c>
      <c r="X62" s="41">
        <v>2004</v>
      </c>
      <c r="Y62" s="41">
        <v>2004</v>
      </c>
      <c r="Z62" s="41">
        <v>2004</v>
      </c>
      <c r="AA62" s="41">
        <v>2004</v>
      </c>
      <c r="AB62" s="41">
        <v>2005</v>
      </c>
      <c r="AC62" s="41">
        <v>2005</v>
      </c>
      <c r="AD62" s="41">
        <v>2005</v>
      </c>
      <c r="AE62" s="41">
        <v>2005</v>
      </c>
      <c r="AF62" s="41">
        <v>2006</v>
      </c>
      <c r="AG62" s="41">
        <v>2006</v>
      </c>
      <c r="AH62" s="41">
        <v>2006</v>
      </c>
      <c r="AI62" s="41">
        <v>2006</v>
      </c>
      <c r="AJ62" s="41">
        <v>2007</v>
      </c>
      <c r="AK62" s="41">
        <v>2007</v>
      </c>
      <c r="AL62" s="41">
        <v>2007</v>
      </c>
      <c r="AM62" s="41">
        <v>2007</v>
      </c>
      <c r="AN62" s="41">
        <v>2008</v>
      </c>
      <c r="AO62" s="41">
        <v>2008</v>
      </c>
      <c r="AP62" s="41">
        <v>2008</v>
      </c>
      <c r="AQ62" s="41">
        <v>2008</v>
      </c>
      <c r="AR62" s="41">
        <v>2009</v>
      </c>
      <c r="AS62" s="41">
        <v>2009</v>
      </c>
      <c r="AT62" s="41">
        <v>2009</v>
      </c>
      <c r="AU62" s="41">
        <v>2009</v>
      </c>
      <c r="AV62" s="41">
        <v>2010</v>
      </c>
      <c r="AW62" s="41">
        <v>2010</v>
      </c>
      <c r="AX62" s="41">
        <v>2010</v>
      </c>
      <c r="AY62" s="41">
        <v>2010</v>
      </c>
      <c r="AZ62" s="41">
        <v>2011</v>
      </c>
      <c r="BA62" s="41">
        <v>2011</v>
      </c>
      <c r="BB62" s="41">
        <v>2011</v>
      </c>
      <c r="BC62" s="41">
        <f t="shared" si="3"/>
        <v>2011</v>
      </c>
      <c r="BD62" s="41">
        <f t="shared" si="3"/>
        <v>2012</v>
      </c>
      <c r="BE62" s="41">
        <f t="shared" si="3"/>
        <v>2012</v>
      </c>
      <c r="BF62" s="41">
        <f>+BF9</f>
        <v>2012</v>
      </c>
      <c r="BG62" s="41">
        <f>+BG9</f>
        <v>2012</v>
      </c>
      <c r="BH62" s="41">
        <v>2013</v>
      </c>
      <c r="BI62" s="42" t="s">
        <v>4</v>
      </c>
      <c r="BJ62" s="43" t="s">
        <v>5</v>
      </c>
      <c r="BK62" s="44" t="s">
        <v>6</v>
      </c>
      <c r="BL62" s="57"/>
    </row>
    <row r="63" spans="1:64" s="32" customFormat="1" ht="11.25">
      <c r="A63" s="53"/>
      <c r="B63" s="47"/>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t="s">
        <v>106</v>
      </c>
      <c r="AQ63" s="58"/>
      <c r="AR63" s="58"/>
      <c r="AS63" s="58"/>
      <c r="AT63" s="58"/>
      <c r="AU63" s="58"/>
      <c r="AV63" s="58"/>
      <c r="AW63" s="58"/>
      <c r="AX63" s="58"/>
      <c r="AY63" s="58"/>
      <c r="AZ63" s="58"/>
      <c r="BA63" s="58"/>
      <c r="BB63" s="58"/>
      <c r="BC63" s="58"/>
      <c r="BD63" s="58"/>
      <c r="BE63" s="58"/>
      <c r="BF63" s="58"/>
      <c r="BG63" s="58"/>
      <c r="BH63" s="58"/>
      <c r="BI63" s="58"/>
      <c r="BJ63" s="58"/>
      <c r="BK63" s="58"/>
      <c r="BL63" s="57"/>
    </row>
    <row r="64" spans="1:64" s="32" customFormat="1" ht="11.25">
      <c r="A64" s="53">
        <v>1</v>
      </c>
      <c r="B64" s="54" t="s">
        <v>183</v>
      </c>
      <c r="C64" s="55" t="s">
        <v>10</v>
      </c>
      <c r="D64" s="55" t="s">
        <v>10</v>
      </c>
      <c r="E64" s="55" t="s">
        <v>10</v>
      </c>
      <c r="F64" s="55" t="s">
        <v>10</v>
      </c>
      <c r="G64" s="55" t="s">
        <v>10</v>
      </c>
      <c r="H64" s="55" t="s">
        <v>10</v>
      </c>
      <c r="I64" s="55" t="s">
        <v>10</v>
      </c>
      <c r="J64" s="55" t="s">
        <v>10</v>
      </c>
      <c r="K64" s="55" t="s">
        <v>10</v>
      </c>
      <c r="L64" s="55" t="s">
        <v>10</v>
      </c>
      <c r="M64" s="55" t="s">
        <v>10</v>
      </c>
      <c r="N64" s="55" t="s">
        <v>10</v>
      </c>
      <c r="O64" s="55" t="s">
        <v>10</v>
      </c>
      <c r="P64" s="55" t="s">
        <v>10</v>
      </c>
      <c r="Q64" s="55" t="s">
        <v>10</v>
      </c>
      <c r="R64" s="55" t="s">
        <v>10</v>
      </c>
      <c r="S64" s="55" t="s">
        <v>10</v>
      </c>
      <c r="T64" s="55" t="s">
        <v>10</v>
      </c>
      <c r="U64" s="55" t="s">
        <v>10</v>
      </c>
      <c r="V64" s="55" t="s">
        <v>10</v>
      </c>
      <c r="W64" s="55" t="s">
        <v>10</v>
      </c>
      <c r="X64" s="55" t="s">
        <v>10</v>
      </c>
      <c r="Y64" s="55" t="s">
        <v>10</v>
      </c>
      <c r="Z64" s="55" t="s">
        <v>10</v>
      </c>
      <c r="AA64" s="55" t="s">
        <v>10</v>
      </c>
      <c r="AB64" s="55" t="s">
        <v>10</v>
      </c>
      <c r="AC64" s="55" t="s">
        <v>10</v>
      </c>
      <c r="AD64" s="55" t="s">
        <v>10</v>
      </c>
      <c r="AE64" s="55" t="s">
        <v>10</v>
      </c>
      <c r="AF64" s="55" t="s">
        <v>10</v>
      </c>
      <c r="AG64" s="55" t="s">
        <v>10</v>
      </c>
      <c r="AH64" s="55" t="s">
        <v>10</v>
      </c>
      <c r="AI64" s="55" t="s">
        <v>10</v>
      </c>
      <c r="AJ64" s="55" t="s">
        <v>10</v>
      </c>
      <c r="AK64" s="55" t="s">
        <v>10</v>
      </c>
      <c r="AL64" s="55" t="s">
        <v>10</v>
      </c>
      <c r="AM64" s="55" t="s">
        <v>10</v>
      </c>
      <c r="AN64" s="55" t="s">
        <v>10</v>
      </c>
      <c r="AO64" s="55" t="s">
        <v>10</v>
      </c>
      <c r="AP64" s="55" t="s">
        <v>10</v>
      </c>
      <c r="AQ64" s="55" t="s">
        <v>10</v>
      </c>
      <c r="AR64" s="55" t="s">
        <v>10</v>
      </c>
      <c r="AS64" s="55" t="s">
        <v>10</v>
      </c>
      <c r="AT64" s="55" t="s">
        <v>10</v>
      </c>
      <c r="AU64" s="55" t="s">
        <v>10</v>
      </c>
      <c r="AV64" s="55" t="s">
        <v>10</v>
      </c>
      <c r="AW64" s="55" t="s">
        <v>10</v>
      </c>
      <c r="AX64" s="55" t="s">
        <v>10</v>
      </c>
      <c r="AY64" s="55" t="s">
        <v>10</v>
      </c>
      <c r="AZ64" s="55" t="s">
        <v>10</v>
      </c>
      <c r="BA64" s="55" t="s">
        <v>10</v>
      </c>
      <c r="BB64" s="55" t="s">
        <v>10</v>
      </c>
      <c r="BC64" s="55" t="s">
        <v>10</v>
      </c>
      <c r="BD64" s="55" t="s">
        <v>10</v>
      </c>
      <c r="BE64" s="55" t="s">
        <v>10</v>
      </c>
      <c r="BF64" s="55" t="s">
        <v>10</v>
      </c>
      <c r="BG64" s="55" t="s">
        <v>10</v>
      </c>
      <c r="BH64" s="55" t="s">
        <v>10</v>
      </c>
      <c r="BI64" s="49" t="s">
        <v>10</v>
      </c>
      <c r="BJ64" s="49" t="s">
        <v>10</v>
      </c>
      <c r="BK64" s="49" t="s">
        <v>10</v>
      </c>
      <c r="BL64" s="57"/>
    </row>
    <row r="65" spans="1:64" s="32" customFormat="1" ht="11.25">
      <c r="A65" s="53">
        <v>2</v>
      </c>
      <c r="B65" s="54" t="s">
        <v>184</v>
      </c>
      <c r="C65" s="55" t="s">
        <v>10</v>
      </c>
      <c r="D65" s="55" t="s">
        <v>10</v>
      </c>
      <c r="E65" s="55" t="s">
        <v>10</v>
      </c>
      <c r="F65" s="55" t="s">
        <v>10</v>
      </c>
      <c r="G65" s="55" t="s">
        <v>10</v>
      </c>
      <c r="H65" s="55" t="s">
        <v>10</v>
      </c>
      <c r="I65" s="55" t="s">
        <v>10</v>
      </c>
      <c r="J65" s="59" t="s">
        <v>10</v>
      </c>
      <c r="K65" s="59" t="s">
        <v>10</v>
      </c>
      <c r="L65" s="55" t="s">
        <v>10</v>
      </c>
      <c r="M65" s="55" t="s">
        <v>10</v>
      </c>
      <c r="N65" s="55" t="s">
        <v>10</v>
      </c>
      <c r="O65" s="55" t="s">
        <v>10</v>
      </c>
      <c r="P65" s="55" t="s">
        <v>10</v>
      </c>
      <c r="Q65" s="55" t="s">
        <v>10</v>
      </c>
      <c r="R65" s="55" t="s">
        <v>10</v>
      </c>
      <c r="S65" s="59" t="s">
        <v>10</v>
      </c>
      <c r="T65" s="59" t="s">
        <v>10</v>
      </c>
      <c r="U65" s="55" t="s">
        <v>10</v>
      </c>
      <c r="V65" s="55" t="s">
        <v>10</v>
      </c>
      <c r="W65" s="55" t="s">
        <v>10</v>
      </c>
      <c r="X65" s="55" t="s">
        <v>10</v>
      </c>
      <c r="Y65" s="55" t="s">
        <v>10</v>
      </c>
      <c r="Z65" s="55" t="s">
        <v>10</v>
      </c>
      <c r="AA65" s="55" t="s">
        <v>10</v>
      </c>
      <c r="AB65" s="59" t="s">
        <v>10</v>
      </c>
      <c r="AC65" s="59" t="s">
        <v>10</v>
      </c>
      <c r="AD65" s="55" t="s">
        <v>10</v>
      </c>
      <c r="AE65" s="55" t="s">
        <v>10</v>
      </c>
      <c r="AF65" s="55" t="s">
        <v>10</v>
      </c>
      <c r="AG65" s="55" t="s">
        <v>10</v>
      </c>
      <c r="AH65" s="55" t="s">
        <v>10</v>
      </c>
      <c r="AI65" s="55" t="s">
        <v>10</v>
      </c>
      <c r="AJ65" s="55" t="s">
        <v>10</v>
      </c>
      <c r="AK65" s="59" t="s">
        <v>10</v>
      </c>
      <c r="AL65" s="59" t="s">
        <v>10</v>
      </c>
      <c r="AM65" s="55" t="s">
        <v>10</v>
      </c>
      <c r="AN65" s="55" t="s">
        <v>10</v>
      </c>
      <c r="AO65" s="55" t="s">
        <v>10</v>
      </c>
      <c r="AP65" s="55" t="s">
        <v>10</v>
      </c>
      <c r="AQ65" s="55" t="s">
        <v>10</v>
      </c>
      <c r="AR65" s="55" t="s">
        <v>10</v>
      </c>
      <c r="AS65" s="55" t="s">
        <v>10</v>
      </c>
      <c r="AT65" s="55" t="s">
        <v>10</v>
      </c>
      <c r="AU65" s="55" t="s">
        <v>10</v>
      </c>
      <c r="AV65" s="55" t="s">
        <v>10</v>
      </c>
      <c r="AW65" s="55" t="s">
        <v>10</v>
      </c>
      <c r="AX65" s="55" t="s">
        <v>10</v>
      </c>
      <c r="AY65" s="55" t="s">
        <v>10</v>
      </c>
      <c r="AZ65" s="55" t="s">
        <v>10</v>
      </c>
      <c r="BA65" s="55" t="s">
        <v>10</v>
      </c>
      <c r="BB65" s="55" t="s">
        <v>10</v>
      </c>
      <c r="BC65" s="55" t="s">
        <v>10</v>
      </c>
      <c r="BD65" s="55" t="s">
        <v>10</v>
      </c>
      <c r="BE65" s="55" t="s">
        <v>10</v>
      </c>
      <c r="BF65" s="55" t="s">
        <v>10</v>
      </c>
      <c r="BG65" s="55" t="s">
        <v>10</v>
      </c>
      <c r="BH65" s="55" t="s">
        <v>10</v>
      </c>
      <c r="BI65" s="49" t="s">
        <v>10</v>
      </c>
      <c r="BJ65" s="49" t="s">
        <v>10</v>
      </c>
      <c r="BK65" s="49" t="s">
        <v>10</v>
      </c>
      <c r="BL65" s="57"/>
    </row>
    <row r="66" spans="1:64" s="32" customFormat="1" ht="11.25">
      <c r="A66" s="53">
        <v>3</v>
      </c>
      <c r="B66" s="54" t="s">
        <v>185</v>
      </c>
      <c r="C66" s="55" t="s">
        <v>10</v>
      </c>
      <c r="D66" s="55" t="s">
        <v>10</v>
      </c>
      <c r="E66" s="55" t="s">
        <v>10</v>
      </c>
      <c r="F66" s="55" t="s">
        <v>10</v>
      </c>
      <c r="G66" s="55" t="s">
        <v>10</v>
      </c>
      <c r="H66" s="55" t="s">
        <v>10</v>
      </c>
      <c r="I66" s="55" t="s">
        <v>10</v>
      </c>
      <c r="J66" s="55" t="s">
        <v>10</v>
      </c>
      <c r="K66" s="55" t="s">
        <v>10</v>
      </c>
      <c r="L66" s="55" t="s">
        <v>10</v>
      </c>
      <c r="M66" s="55" t="s">
        <v>10</v>
      </c>
      <c r="N66" s="55" t="s">
        <v>10</v>
      </c>
      <c r="O66" s="55" t="s">
        <v>10</v>
      </c>
      <c r="P66" s="55" t="s">
        <v>10</v>
      </c>
      <c r="Q66" s="55" t="s">
        <v>10</v>
      </c>
      <c r="R66" s="55" t="s">
        <v>10</v>
      </c>
      <c r="S66" s="55" t="s">
        <v>10</v>
      </c>
      <c r="T66" s="55" t="s">
        <v>10</v>
      </c>
      <c r="U66" s="55" t="s">
        <v>10</v>
      </c>
      <c r="V66" s="55" t="s">
        <v>10</v>
      </c>
      <c r="W66" s="55" t="s">
        <v>10</v>
      </c>
      <c r="X66" s="55" t="s">
        <v>10</v>
      </c>
      <c r="Y66" s="55" t="s">
        <v>10</v>
      </c>
      <c r="Z66" s="55" t="s">
        <v>10</v>
      </c>
      <c r="AA66" s="55" t="s">
        <v>10</v>
      </c>
      <c r="AB66" s="55" t="s">
        <v>10</v>
      </c>
      <c r="AC66" s="55" t="s">
        <v>10</v>
      </c>
      <c r="AD66" s="55" t="s">
        <v>10</v>
      </c>
      <c r="AE66" s="55" t="s">
        <v>10</v>
      </c>
      <c r="AF66" s="55" t="s">
        <v>10</v>
      </c>
      <c r="AG66" s="55" t="s">
        <v>10</v>
      </c>
      <c r="AH66" s="55" t="s">
        <v>10</v>
      </c>
      <c r="AI66" s="55" t="s">
        <v>10</v>
      </c>
      <c r="AJ66" s="55" t="s">
        <v>10</v>
      </c>
      <c r="AK66" s="55" t="s">
        <v>10</v>
      </c>
      <c r="AL66" s="55" t="s">
        <v>10</v>
      </c>
      <c r="AM66" s="55" t="s">
        <v>10</v>
      </c>
      <c r="AN66" s="55" t="s">
        <v>10</v>
      </c>
      <c r="AO66" s="55" t="s">
        <v>10</v>
      </c>
      <c r="AP66" s="55" t="s">
        <v>10</v>
      </c>
      <c r="AQ66" s="55" t="s">
        <v>10</v>
      </c>
      <c r="AR66" s="55" t="s">
        <v>10</v>
      </c>
      <c r="AS66" s="55" t="s">
        <v>10</v>
      </c>
      <c r="AT66" s="55" t="s">
        <v>10</v>
      </c>
      <c r="AU66" s="55" t="s">
        <v>10</v>
      </c>
      <c r="AV66" s="55" t="s">
        <v>10</v>
      </c>
      <c r="AW66" s="55" t="s">
        <v>10</v>
      </c>
      <c r="AX66" s="55" t="s">
        <v>10</v>
      </c>
      <c r="AY66" s="55" t="s">
        <v>10</v>
      </c>
      <c r="AZ66" s="55" t="s">
        <v>10</v>
      </c>
      <c r="BA66" s="55" t="s">
        <v>10</v>
      </c>
      <c r="BB66" s="55" t="s">
        <v>10</v>
      </c>
      <c r="BC66" s="55" t="s">
        <v>10</v>
      </c>
      <c r="BD66" s="55" t="s">
        <v>10</v>
      </c>
      <c r="BE66" s="55" t="s">
        <v>10</v>
      </c>
      <c r="BF66" s="55" t="s">
        <v>10</v>
      </c>
      <c r="BG66" s="55" t="s">
        <v>10</v>
      </c>
      <c r="BH66" s="55" t="s">
        <v>10</v>
      </c>
      <c r="BI66" s="49" t="s">
        <v>10</v>
      </c>
      <c r="BJ66" s="49" t="s">
        <v>10</v>
      </c>
      <c r="BK66" s="49" t="s">
        <v>10</v>
      </c>
      <c r="BL66" s="60"/>
    </row>
    <row r="67" spans="1:64" s="32" customFormat="1" ht="11.25">
      <c r="A67" s="53">
        <v>5</v>
      </c>
      <c r="B67" s="54" t="s">
        <v>186</v>
      </c>
      <c r="C67" s="55" t="s">
        <v>245</v>
      </c>
      <c r="D67" s="55" t="s">
        <v>245</v>
      </c>
      <c r="E67" s="55" t="s">
        <v>245</v>
      </c>
      <c r="F67" s="55" t="s">
        <v>245</v>
      </c>
      <c r="G67" s="55" t="s">
        <v>245</v>
      </c>
      <c r="H67" s="55" t="s">
        <v>245</v>
      </c>
      <c r="I67" s="55" t="s">
        <v>245</v>
      </c>
      <c r="J67" s="55" t="s">
        <v>245</v>
      </c>
      <c r="K67" s="55" t="s">
        <v>245</v>
      </c>
      <c r="L67" s="55" t="s">
        <v>245</v>
      </c>
      <c r="M67" s="55" t="s">
        <v>245</v>
      </c>
      <c r="N67" s="55" t="s">
        <v>245</v>
      </c>
      <c r="O67" s="55" t="s">
        <v>245</v>
      </c>
      <c r="P67" s="55" t="s">
        <v>245</v>
      </c>
      <c r="Q67" s="55" t="s">
        <v>245</v>
      </c>
      <c r="R67" s="55" t="s">
        <v>245</v>
      </c>
      <c r="S67" s="55" t="s">
        <v>245</v>
      </c>
      <c r="T67" s="55" t="s">
        <v>245</v>
      </c>
      <c r="U67" s="55" t="s">
        <v>245</v>
      </c>
      <c r="V67" s="55" t="s">
        <v>245</v>
      </c>
      <c r="W67" s="55" t="s">
        <v>245</v>
      </c>
      <c r="X67" s="55" t="s">
        <v>245</v>
      </c>
      <c r="Y67" s="55" t="s">
        <v>245</v>
      </c>
      <c r="Z67" s="55" t="s">
        <v>245</v>
      </c>
      <c r="AA67" s="55" t="s">
        <v>245</v>
      </c>
      <c r="AB67" s="55" t="s">
        <v>245</v>
      </c>
      <c r="AC67" s="55" t="s">
        <v>245</v>
      </c>
      <c r="AD67" s="55" t="s">
        <v>245</v>
      </c>
      <c r="AE67" s="55" t="s">
        <v>245</v>
      </c>
      <c r="AF67" s="55" t="s">
        <v>245</v>
      </c>
      <c r="AG67" s="55" t="s">
        <v>245</v>
      </c>
      <c r="AH67" s="55" t="s">
        <v>245</v>
      </c>
      <c r="AI67" s="55" t="s">
        <v>245</v>
      </c>
      <c r="AJ67" s="55" t="s">
        <v>245</v>
      </c>
      <c r="AK67" s="55" t="s">
        <v>245</v>
      </c>
      <c r="AL67" s="55" t="s">
        <v>245</v>
      </c>
      <c r="AM67" s="55" t="s">
        <v>245</v>
      </c>
      <c r="AN67" s="55" t="s">
        <v>245</v>
      </c>
      <c r="AO67" s="55" t="s">
        <v>245</v>
      </c>
      <c r="AP67" s="55" t="s">
        <v>245</v>
      </c>
      <c r="AQ67" s="55" t="s">
        <v>245</v>
      </c>
      <c r="AR67" s="55" t="s">
        <v>245</v>
      </c>
      <c r="AS67" s="55" t="s">
        <v>245</v>
      </c>
      <c r="AT67" s="55" t="s">
        <v>245</v>
      </c>
      <c r="AU67" s="55" t="s">
        <v>245</v>
      </c>
      <c r="AV67" s="55" t="s">
        <v>245</v>
      </c>
      <c r="AW67" s="55" t="s">
        <v>245</v>
      </c>
      <c r="AX67" s="55" t="s">
        <v>245</v>
      </c>
      <c r="AY67" s="55" t="s">
        <v>245</v>
      </c>
      <c r="AZ67" s="55" t="s">
        <v>245</v>
      </c>
      <c r="BA67" s="55" t="s">
        <v>245</v>
      </c>
      <c r="BB67" s="55" t="s">
        <v>245</v>
      </c>
      <c r="BC67" s="55" t="s">
        <v>245</v>
      </c>
      <c r="BD67" s="55" t="s">
        <v>245</v>
      </c>
      <c r="BE67" s="55" t="s">
        <v>245</v>
      </c>
      <c r="BF67" s="55" t="s">
        <v>245</v>
      </c>
      <c r="BG67" s="55" t="s">
        <v>245</v>
      </c>
      <c r="BH67" s="55" t="s">
        <v>245</v>
      </c>
      <c r="BI67" s="49" t="s">
        <v>245</v>
      </c>
      <c r="BJ67" s="49" t="s">
        <v>245</v>
      </c>
      <c r="BK67" s="49" t="s">
        <v>245</v>
      </c>
      <c r="BL67" s="60"/>
    </row>
    <row r="68" spans="1:64" s="32" customFormat="1" ht="11.25">
      <c r="A68" s="53">
        <v>6</v>
      </c>
      <c r="B68" s="54" t="s">
        <v>187</v>
      </c>
      <c r="C68" s="65" t="s">
        <v>10</v>
      </c>
      <c r="D68" s="65" t="s">
        <v>10</v>
      </c>
      <c r="E68" s="65" t="s">
        <v>10</v>
      </c>
      <c r="F68" s="65" t="s">
        <v>10</v>
      </c>
      <c r="G68" s="65" t="s">
        <v>10</v>
      </c>
      <c r="H68" s="65" t="s">
        <v>10</v>
      </c>
      <c r="I68" s="65" t="s">
        <v>10</v>
      </c>
      <c r="J68" s="65" t="s">
        <v>10</v>
      </c>
      <c r="K68" s="65" t="s">
        <v>10</v>
      </c>
      <c r="L68" s="65" t="s">
        <v>10</v>
      </c>
      <c r="M68" s="65" t="s">
        <v>10</v>
      </c>
      <c r="N68" s="65" t="s">
        <v>10</v>
      </c>
      <c r="O68" s="65" t="s">
        <v>10</v>
      </c>
      <c r="P68" s="65" t="s">
        <v>10</v>
      </c>
      <c r="Q68" s="65" t="s">
        <v>10</v>
      </c>
      <c r="R68" s="65" t="s">
        <v>10</v>
      </c>
      <c r="S68" s="65" t="s">
        <v>10</v>
      </c>
      <c r="T68" s="65" t="s">
        <v>10</v>
      </c>
      <c r="U68" s="65" t="s">
        <v>10</v>
      </c>
      <c r="V68" s="65" t="s">
        <v>10</v>
      </c>
      <c r="W68" s="65" t="s">
        <v>10</v>
      </c>
      <c r="X68" s="65" t="s">
        <v>10</v>
      </c>
      <c r="Y68" s="65" t="s">
        <v>10</v>
      </c>
      <c r="Z68" s="65" t="s">
        <v>10</v>
      </c>
      <c r="AA68" s="65" t="s">
        <v>10</v>
      </c>
      <c r="AB68" s="65" t="s">
        <v>10</v>
      </c>
      <c r="AC68" s="65" t="s">
        <v>10</v>
      </c>
      <c r="AD68" s="65" t="s">
        <v>10</v>
      </c>
      <c r="AE68" s="65" t="s">
        <v>10</v>
      </c>
      <c r="AF68" s="65" t="s">
        <v>10</v>
      </c>
      <c r="AG68" s="65" t="s">
        <v>10</v>
      </c>
      <c r="AH68" s="65" t="s">
        <v>10</v>
      </c>
      <c r="AI68" s="65" t="s">
        <v>10</v>
      </c>
      <c r="AJ68" s="65" t="s">
        <v>10</v>
      </c>
      <c r="AK68" s="65" t="s">
        <v>10</v>
      </c>
      <c r="AL68" s="65" t="s">
        <v>10</v>
      </c>
      <c r="AM68" s="65" t="s">
        <v>10</v>
      </c>
      <c r="AN68" s="65" t="s">
        <v>10</v>
      </c>
      <c r="AO68" s="65" t="s">
        <v>10</v>
      </c>
      <c r="AP68" s="65" t="s">
        <v>10</v>
      </c>
      <c r="AQ68" s="65" t="s">
        <v>10</v>
      </c>
      <c r="AR68" s="65" t="s">
        <v>10</v>
      </c>
      <c r="AS68" s="65" t="s">
        <v>10</v>
      </c>
      <c r="AT68" s="65" t="s">
        <v>10</v>
      </c>
      <c r="AU68" s="65" t="s">
        <v>10</v>
      </c>
      <c r="AV68" s="65" t="s">
        <v>10</v>
      </c>
      <c r="AW68" s="65" t="s">
        <v>10</v>
      </c>
      <c r="AX68" s="65" t="s">
        <v>10</v>
      </c>
      <c r="AY68" s="65" t="s">
        <v>10</v>
      </c>
      <c r="AZ68" s="65" t="s">
        <v>10</v>
      </c>
      <c r="BA68" s="65" t="s">
        <v>10</v>
      </c>
      <c r="BB68" s="65" t="s">
        <v>10</v>
      </c>
      <c r="BC68" s="65" t="s">
        <v>10</v>
      </c>
      <c r="BD68" s="65" t="s">
        <v>10</v>
      </c>
      <c r="BE68" s="65" t="s">
        <v>10</v>
      </c>
      <c r="BF68" s="65" t="s">
        <v>10</v>
      </c>
      <c r="BG68" s="65" t="s">
        <v>10</v>
      </c>
      <c r="BH68" s="55" t="s">
        <v>10</v>
      </c>
      <c r="BI68" s="49" t="s">
        <v>10</v>
      </c>
      <c r="BJ68" s="49" t="s">
        <v>10</v>
      </c>
      <c r="BK68" s="49" t="s">
        <v>10</v>
      </c>
      <c r="BL68" s="60"/>
    </row>
    <row r="69" spans="1:64" s="32" customFormat="1" ht="11.25">
      <c r="A69" s="53">
        <v>7</v>
      </c>
      <c r="B69" s="61" t="s">
        <v>14</v>
      </c>
      <c r="C69" s="55" t="s">
        <v>10</v>
      </c>
      <c r="D69" s="55" t="s">
        <v>10</v>
      </c>
      <c r="E69" s="55" t="s">
        <v>10</v>
      </c>
      <c r="F69" s="55" t="s">
        <v>10</v>
      </c>
      <c r="G69" s="55" t="s">
        <v>10</v>
      </c>
      <c r="H69" s="55" t="s">
        <v>10</v>
      </c>
      <c r="I69" s="55" t="s">
        <v>10</v>
      </c>
      <c r="J69" s="55" t="s">
        <v>10</v>
      </c>
      <c r="K69" s="55" t="s">
        <v>10</v>
      </c>
      <c r="L69" s="55" t="s">
        <v>10</v>
      </c>
      <c r="M69" s="55" t="s">
        <v>10</v>
      </c>
      <c r="N69" s="55" t="s">
        <v>10</v>
      </c>
      <c r="O69" s="55" t="s">
        <v>10</v>
      </c>
      <c r="P69" s="55" t="s">
        <v>10</v>
      </c>
      <c r="Q69" s="55" t="s">
        <v>10</v>
      </c>
      <c r="R69" s="55" t="s">
        <v>10</v>
      </c>
      <c r="S69" s="55" t="s">
        <v>10</v>
      </c>
      <c r="T69" s="55" t="s">
        <v>10</v>
      </c>
      <c r="U69" s="55" t="s">
        <v>10</v>
      </c>
      <c r="V69" s="55" t="s">
        <v>10</v>
      </c>
      <c r="W69" s="55" t="s">
        <v>10</v>
      </c>
      <c r="X69" s="55" t="s">
        <v>10</v>
      </c>
      <c r="Y69" s="55" t="s">
        <v>10</v>
      </c>
      <c r="Z69" s="55" t="s">
        <v>10</v>
      </c>
      <c r="AA69" s="55" t="s">
        <v>10</v>
      </c>
      <c r="AB69" s="55" t="s">
        <v>10</v>
      </c>
      <c r="AC69" s="55" t="s">
        <v>10</v>
      </c>
      <c r="AD69" s="55" t="s">
        <v>10</v>
      </c>
      <c r="AE69" s="55" t="s">
        <v>10</v>
      </c>
      <c r="AF69" s="55" t="s">
        <v>10</v>
      </c>
      <c r="AG69" s="55" t="s">
        <v>10</v>
      </c>
      <c r="AH69" s="55" t="s">
        <v>10</v>
      </c>
      <c r="AI69" s="55" t="s">
        <v>10</v>
      </c>
      <c r="AJ69" s="55" t="s">
        <v>10</v>
      </c>
      <c r="AK69" s="55" t="s">
        <v>10</v>
      </c>
      <c r="AL69" s="55" t="s">
        <v>10</v>
      </c>
      <c r="AM69" s="55" t="s">
        <v>10</v>
      </c>
      <c r="AN69" s="55" t="s">
        <v>10</v>
      </c>
      <c r="AO69" s="55" t="s">
        <v>10</v>
      </c>
      <c r="AP69" s="55" t="s">
        <v>10</v>
      </c>
      <c r="AQ69" s="55" t="s">
        <v>10</v>
      </c>
      <c r="AR69" s="55" t="s">
        <v>10</v>
      </c>
      <c r="AS69" s="55" t="s">
        <v>10</v>
      </c>
      <c r="AT69" s="55" t="s">
        <v>10</v>
      </c>
      <c r="AU69" s="55" t="s">
        <v>10</v>
      </c>
      <c r="AV69" s="55" t="s">
        <v>10</v>
      </c>
      <c r="AW69" s="55" t="s">
        <v>10</v>
      </c>
      <c r="AX69" s="55" t="s">
        <v>10</v>
      </c>
      <c r="AY69" s="55" t="s">
        <v>10</v>
      </c>
      <c r="AZ69" s="55" t="s">
        <v>10</v>
      </c>
      <c r="BA69" s="55" t="s">
        <v>10</v>
      </c>
      <c r="BB69" s="55" t="s">
        <v>10</v>
      </c>
      <c r="BC69" s="55" t="s">
        <v>10</v>
      </c>
      <c r="BD69" s="55" t="s">
        <v>10</v>
      </c>
      <c r="BE69" s="55" t="s">
        <v>10</v>
      </c>
      <c r="BF69" s="55" t="s">
        <v>10</v>
      </c>
      <c r="BG69" s="55" t="s">
        <v>10</v>
      </c>
      <c r="BH69" s="55" t="s">
        <v>10</v>
      </c>
      <c r="BI69" s="49" t="s">
        <v>10</v>
      </c>
      <c r="BJ69" s="49" t="s">
        <v>10</v>
      </c>
      <c r="BK69" s="49" t="s">
        <v>10</v>
      </c>
      <c r="BL69" s="60"/>
    </row>
    <row r="70" spans="1:64" s="32" customFormat="1" ht="11.25">
      <c r="A70" s="53">
        <v>8</v>
      </c>
      <c r="B70" s="61" t="s">
        <v>15</v>
      </c>
      <c r="C70" s="55">
        <v>39.18</v>
      </c>
      <c r="D70" s="55">
        <v>39.06</v>
      </c>
      <c r="E70" s="55">
        <v>38.7</v>
      </c>
      <c r="F70" s="55">
        <v>38.53</v>
      </c>
      <c r="G70" s="55">
        <v>38.99</v>
      </c>
      <c r="H70" s="55" t="s">
        <v>246</v>
      </c>
      <c r="I70" s="55">
        <v>37.24</v>
      </c>
      <c r="J70" s="55">
        <v>37.2</v>
      </c>
      <c r="K70" s="55">
        <v>36.7</v>
      </c>
      <c r="L70" s="55">
        <v>36.51</v>
      </c>
      <c r="M70" s="55">
        <v>36.36</v>
      </c>
      <c r="N70" s="55">
        <v>36.08</v>
      </c>
      <c r="O70" s="55">
        <v>36.39</v>
      </c>
      <c r="P70" s="55">
        <v>35.92</v>
      </c>
      <c r="Q70" s="55">
        <v>36.1</v>
      </c>
      <c r="R70" s="55">
        <v>36.12</v>
      </c>
      <c r="S70" s="55">
        <v>36.03</v>
      </c>
      <c r="T70" s="55">
        <v>36.02</v>
      </c>
      <c r="U70" s="55">
        <v>35.95</v>
      </c>
      <c r="V70" s="55">
        <v>35.95</v>
      </c>
      <c r="W70" s="55">
        <v>36.17</v>
      </c>
      <c r="X70" s="55">
        <v>36.03</v>
      </c>
      <c r="Y70" s="55">
        <v>36.11</v>
      </c>
      <c r="Z70" s="55">
        <v>36.05</v>
      </c>
      <c r="AA70" s="55">
        <v>36.21</v>
      </c>
      <c r="AB70" s="55">
        <v>36.14</v>
      </c>
      <c r="AC70" s="55">
        <v>36.08</v>
      </c>
      <c r="AD70" s="55">
        <v>36.06</v>
      </c>
      <c r="AE70" s="55">
        <v>35.98</v>
      </c>
      <c r="AF70" s="55">
        <v>35.89</v>
      </c>
      <c r="AG70" s="55">
        <v>35.92</v>
      </c>
      <c r="AH70" s="55">
        <v>35.93</v>
      </c>
      <c r="AI70" s="55">
        <v>35.84</v>
      </c>
      <c r="AJ70" s="55">
        <v>35.89</v>
      </c>
      <c r="AK70" s="55">
        <v>35.92</v>
      </c>
      <c r="AL70" s="55">
        <v>36</v>
      </c>
      <c r="AM70" s="55">
        <v>35.81</v>
      </c>
      <c r="AN70" s="55">
        <v>35.84</v>
      </c>
      <c r="AO70" s="55">
        <v>35.98</v>
      </c>
      <c r="AP70" s="55">
        <v>36.03</v>
      </c>
      <c r="AQ70" s="55">
        <v>35.89863159014659</v>
      </c>
      <c r="AR70" s="55">
        <v>36.009</v>
      </c>
      <c r="AS70" s="55">
        <v>35.917</v>
      </c>
      <c r="AT70" s="55">
        <v>35.926</v>
      </c>
      <c r="AU70" s="55">
        <v>36.199</v>
      </c>
      <c r="AV70" s="55">
        <v>36.251</v>
      </c>
      <c r="AW70" s="55">
        <v>36.229</v>
      </c>
      <c r="AX70" s="55">
        <v>36.3</v>
      </c>
      <c r="AY70" s="55">
        <v>35.972</v>
      </c>
      <c r="AZ70" s="55">
        <v>35.93</v>
      </c>
      <c r="BA70" s="55">
        <v>35.978</v>
      </c>
      <c r="BB70" s="55">
        <v>36.023</v>
      </c>
      <c r="BC70" s="55">
        <v>36.023</v>
      </c>
      <c r="BD70" s="55">
        <v>35.973</v>
      </c>
      <c r="BE70" s="55">
        <v>35.9</v>
      </c>
      <c r="BF70" s="55">
        <v>35.88</v>
      </c>
      <c r="BG70" s="55">
        <v>35.768</v>
      </c>
      <c r="BH70" s="55">
        <v>35.75</v>
      </c>
      <c r="BI70" s="49">
        <f>BH70-BG70</f>
        <v>-0.018000000000000682</v>
      </c>
      <c r="BJ70" s="49">
        <f>BH70-BF70</f>
        <v>-0.13000000000000256</v>
      </c>
      <c r="BK70" s="49">
        <f>BH70-BD70</f>
        <v>-0.22299999999999898</v>
      </c>
      <c r="BL70" s="60"/>
    </row>
    <row r="71" spans="1:64" s="32" customFormat="1" ht="11.25">
      <c r="A71" s="53">
        <v>9</v>
      </c>
      <c r="B71" s="61" t="s">
        <v>188</v>
      </c>
      <c r="C71" s="55" t="s">
        <v>245</v>
      </c>
      <c r="D71" s="55" t="s">
        <v>245</v>
      </c>
      <c r="E71" s="55" t="s">
        <v>245</v>
      </c>
      <c r="F71" s="55" t="s">
        <v>245</v>
      </c>
      <c r="G71" s="55" t="s">
        <v>245</v>
      </c>
      <c r="H71" s="55" t="s">
        <v>245</v>
      </c>
      <c r="I71" s="55" t="s">
        <v>245</v>
      </c>
      <c r="J71" s="55" t="s">
        <v>245</v>
      </c>
      <c r="K71" s="55" t="s">
        <v>245</v>
      </c>
      <c r="L71" s="55" t="s">
        <v>245</v>
      </c>
      <c r="M71" s="55" t="s">
        <v>245</v>
      </c>
      <c r="N71" s="55" t="s">
        <v>245</v>
      </c>
      <c r="O71" s="55" t="s">
        <v>245</v>
      </c>
      <c r="P71" s="55" t="s">
        <v>245</v>
      </c>
      <c r="Q71" s="55" t="s">
        <v>245</v>
      </c>
      <c r="R71" s="55" t="s">
        <v>245</v>
      </c>
      <c r="S71" s="55" t="s">
        <v>245</v>
      </c>
      <c r="T71" s="55" t="s">
        <v>245</v>
      </c>
      <c r="U71" s="55" t="s">
        <v>245</v>
      </c>
      <c r="V71" s="55" t="s">
        <v>245</v>
      </c>
      <c r="W71" s="55" t="s">
        <v>245</v>
      </c>
      <c r="X71" s="55" t="s">
        <v>245</v>
      </c>
      <c r="Y71" s="55" t="s">
        <v>245</v>
      </c>
      <c r="Z71" s="55" t="s">
        <v>245</v>
      </c>
      <c r="AA71" s="55" t="s">
        <v>245</v>
      </c>
      <c r="AB71" s="55" t="s">
        <v>245</v>
      </c>
      <c r="AC71" s="55" t="s">
        <v>245</v>
      </c>
      <c r="AD71" s="55" t="s">
        <v>245</v>
      </c>
      <c r="AE71" s="55" t="s">
        <v>245</v>
      </c>
      <c r="AF71" s="55" t="s">
        <v>245</v>
      </c>
      <c r="AG71" s="55" t="s">
        <v>245</v>
      </c>
      <c r="AH71" s="55" t="s">
        <v>245</v>
      </c>
      <c r="AI71" s="55" t="s">
        <v>245</v>
      </c>
      <c r="AJ71" s="55" t="s">
        <v>245</v>
      </c>
      <c r="AK71" s="55" t="s">
        <v>245</v>
      </c>
      <c r="AL71" s="55" t="s">
        <v>245</v>
      </c>
      <c r="AM71" s="55" t="s">
        <v>245</v>
      </c>
      <c r="AN71" s="55" t="s">
        <v>245</v>
      </c>
      <c r="AO71" s="55" t="s">
        <v>245</v>
      </c>
      <c r="AP71" s="55" t="s">
        <v>245</v>
      </c>
      <c r="AQ71" s="55" t="s">
        <v>245</v>
      </c>
      <c r="AR71" s="55" t="s">
        <v>245</v>
      </c>
      <c r="AS71" s="55" t="s">
        <v>245</v>
      </c>
      <c r="AT71" s="55" t="s">
        <v>245</v>
      </c>
      <c r="AU71" s="55" t="s">
        <v>245</v>
      </c>
      <c r="AV71" s="55" t="s">
        <v>245</v>
      </c>
      <c r="AW71" s="55" t="s">
        <v>245</v>
      </c>
      <c r="AX71" s="55" t="s">
        <v>245</v>
      </c>
      <c r="AY71" s="55" t="s">
        <v>245</v>
      </c>
      <c r="AZ71" s="55" t="s">
        <v>245</v>
      </c>
      <c r="BA71" s="55" t="s">
        <v>245</v>
      </c>
      <c r="BB71" s="55" t="s">
        <v>245</v>
      </c>
      <c r="BC71" s="55" t="s">
        <v>245</v>
      </c>
      <c r="BD71" s="55" t="s">
        <v>245</v>
      </c>
      <c r="BE71" s="55" t="s">
        <v>245</v>
      </c>
      <c r="BF71" s="55" t="s">
        <v>245</v>
      </c>
      <c r="BG71" s="55" t="s">
        <v>245</v>
      </c>
      <c r="BH71" s="55" t="s">
        <v>245</v>
      </c>
      <c r="BI71" s="49" t="s">
        <v>245</v>
      </c>
      <c r="BJ71" s="49" t="s">
        <v>245</v>
      </c>
      <c r="BK71" s="49" t="s">
        <v>245</v>
      </c>
      <c r="BL71" s="60"/>
    </row>
    <row r="72" spans="1:64" s="32" customFormat="1" ht="11.25">
      <c r="A72" s="53">
        <v>10</v>
      </c>
      <c r="B72" s="61" t="s">
        <v>21</v>
      </c>
      <c r="C72" s="55">
        <v>38.58</v>
      </c>
      <c r="D72" s="55">
        <v>38.4</v>
      </c>
      <c r="E72" s="55">
        <v>38.25</v>
      </c>
      <c r="F72" s="55">
        <v>37.95</v>
      </c>
      <c r="G72" s="55">
        <v>37.56</v>
      </c>
      <c r="H72" s="55">
        <v>36.67</v>
      </c>
      <c r="I72" s="55">
        <v>36.39</v>
      </c>
      <c r="J72" s="55">
        <v>36.34</v>
      </c>
      <c r="K72" s="55">
        <v>36.19</v>
      </c>
      <c r="L72" s="55">
        <v>35.98</v>
      </c>
      <c r="M72" s="55">
        <v>35.94</v>
      </c>
      <c r="N72" s="55">
        <v>35.85</v>
      </c>
      <c r="O72" s="55">
        <v>35.8</v>
      </c>
      <c r="P72" s="55">
        <v>35.55</v>
      </c>
      <c r="Q72" s="55">
        <v>35.47</v>
      </c>
      <c r="R72" s="55">
        <v>35.46</v>
      </c>
      <c r="S72" s="55">
        <v>35.46</v>
      </c>
      <c r="T72" s="55">
        <v>35.47</v>
      </c>
      <c r="U72" s="55">
        <v>35.45</v>
      </c>
      <c r="V72" s="55">
        <v>35.43</v>
      </c>
      <c r="W72" s="55">
        <v>35.48</v>
      </c>
      <c r="X72" s="55">
        <v>35.44</v>
      </c>
      <c r="Y72" s="55">
        <v>35.41</v>
      </c>
      <c r="Z72" s="55">
        <v>35.39</v>
      </c>
      <c r="AA72" s="55">
        <v>35.42</v>
      </c>
      <c r="AB72" s="55">
        <v>35.44</v>
      </c>
      <c r="AC72" s="55">
        <v>35.37</v>
      </c>
      <c r="AD72" s="55">
        <v>35.39</v>
      </c>
      <c r="AE72" s="55">
        <v>35.28</v>
      </c>
      <c r="AF72" s="55">
        <v>35.27</v>
      </c>
      <c r="AG72" s="55">
        <v>35.24</v>
      </c>
      <c r="AH72" s="55">
        <v>35.25</v>
      </c>
      <c r="AI72" s="55">
        <v>35.27</v>
      </c>
      <c r="AJ72" s="55">
        <v>35.32</v>
      </c>
      <c r="AK72" s="55">
        <v>35.3</v>
      </c>
      <c r="AL72" s="55">
        <v>35.3</v>
      </c>
      <c r="AM72" s="55">
        <v>35.29</v>
      </c>
      <c r="AN72" s="55">
        <v>35.25</v>
      </c>
      <c r="AO72" s="55">
        <v>35.24</v>
      </c>
      <c r="AP72" s="55">
        <v>35.26</v>
      </c>
      <c r="AQ72" s="55">
        <v>35.287665807513164</v>
      </c>
      <c r="AR72" s="55">
        <v>35.265</v>
      </c>
      <c r="AS72" s="55">
        <v>35.284</v>
      </c>
      <c r="AT72" s="55">
        <v>35.255</v>
      </c>
      <c r="AU72" s="55">
        <v>35.264</v>
      </c>
      <c r="AV72" s="55">
        <v>35.285</v>
      </c>
      <c r="AW72" s="55">
        <v>35.279</v>
      </c>
      <c r="AX72" s="55">
        <v>35.28</v>
      </c>
      <c r="AY72" s="55">
        <v>35.293</v>
      </c>
      <c r="AZ72" s="55">
        <v>35.28</v>
      </c>
      <c r="BA72" s="55">
        <v>35.282</v>
      </c>
      <c r="BB72" s="55">
        <v>35.287</v>
      </c>
      <c r="BC72" s="55">
        <v>35.295</v>
      </c>
      <c r="BD72" s="55">
        <v>35.269</v>
      </c>
      <c r="BE72" s="55">
        <v>35.3</v>
      </c>
      <c r="BF72" s="55">
        <v>35.28</v>
      </c>
      <c r="BG72" s="55">
        <v>35.23</v>
      </c>
      <c r="BH72" s="55">
        <v>35.25</v>
      </c>
      <c r="BI72" s="49">
        <f>BH72-BG72</f>
        <v>0.020000000000003126</v>
      </c>
      <c r="BJ72" s="49">
        <f>BH72-BF72</f>
        <v>-0.030000000000001137</v>
      </c>
      <c r="BK72" s="49">
        <f>BH72-BD72</f>
        <v>-0.01899999999999835</v>
      </c>
      <c r="BL72" s="60"/>
    </row>
    <row r="73" spans="1:64" s="32" customFormat="1" ht="11.25">
      <c r="A73" s="53">
        <v>11</v>
      </c>
      <c r="B73" s="61" t="s">
        <v>189</v>
      </c>
      <c r="C73" s="55">
        <v>37.24</v>
      </c>
      <c r="D73" s="55">
        <v>37.21</v>
      </c>
      <c r="E73" s="55">
        <v>37.37</v>
      </c>
      <c r="F73" s="55">
        <v>36.87</v>
      </c>
      <c r="G73" s="55">
        <v>36.27</v>
      </c>
      <c r="H73" s="55">
        <v>35.29</v>
      </c>
      <c r="I73" s="55">
        <v>35.49</v>
      </c>
      <c r="J73" s="55">
        <v>35.41</v>
      </c>
      <c r="K73" s="55">
        <v>35.3</v>
      </c>
      <c r="L73" s="55">
        <v>35.37</v>
      </c>
      <c r="M73" s="55">
        <v>35.38</v>
      </c>
      <c r="N73" s="55">
        <v>35.29</v>
      </c>
      <c r="O73" s="55">
        <v>35.19</v>
      </c>
      <c r="P73" s="55">
        <v>35.12</v>
      </c>
      <c r="Q73" s="55">
        <v>35.07</v>
      </c>
      <c r="R73" s="55">
        <v>35.08</v>
      </c>
      <c r="S73" s="55">
        <v>34.99</v>
      </c>
      <c r="T73" s="55">
        <v>35.04</v>
      </c>
      <c r="U73" s="55">
        <v>35.04</v>
      </c>
      <c r="V73" s="55">
        <v>35.06</v>
      </c>
      <c r="W73" s="55">
        <v>35.08</v>
      </c>
      <c r="X73" s="55">
        <v>35.02</v>
      </c>
      <c r="Y73" s="55">
        <v>35.11</v>
      </c>
      <c r="Z73" s="55">
        <v>35.04</v>
      </c>
      <c r="AA73" s="55">
        <v>35.03</v>
      </c>
      <c r="AB73" s="55">
        <v>35.02</v>
      </c>
      <c r="AC73" s="55">
        <v>35.15</v>
      </c>
      <c r="AD73" s="55">
        <v>35.16</v>
      </c>
      <c r="AE73" s="55">
        <v>35.07</v>
      </c>
      <c r="AF73" s="55">
        <v>35.13</v>
      </c>
      <c r="AG73" s="55">
        <v>35.18</v>
      </c>
      <c r="AH73" s="55">
        <v>35.07</v>
      </c>
      <c r="AI73" s="55">
        <v>35.16</v>
      </c>
      <c r="AJ73" s="55">
        <v>35.14</v>
      </c>
      <c r="AK73" s="55">
        <v>35.1</v>
      </c>
      <c r="AL73" s="55">
        <v>35.14</v>
      </c>
      <c r="AM73" s="55">
        <v>34.97</v>
      </c>
      <c r="AN73" s="55">
        <v>35</v>
      </c>
      <c r="AO73" s="55">
        <v>35</v>
      </c>
      <c r="AP73" s="55">
        <v>35.05</v>
      </c>
      <c r="AQ73" s="55">
        <v>35.0277571078501</v>
      </c>
      <c r="AR73" s="55">
        <v>35.038</v>
      </c>
      <c r="AS73" s="55">
        <v>35.074</v>
      </c>
      <c r="AT73" s="55">
        <v>35.065</v>
      </c>
      <c r="AU73" s="55">
        <v>35.138</v>
      </c>
      <c r="AV73" s="55">
        <v>35.155</v>
      </c>
      <c r="AW73" s="55">
        <v>35.131</v>
      </c>
      <c r="AX73" s="55">
        <v>35.07</v>
      </c>
      <c r="AY73" s="55">
        <v>35.01</v>
      </c>
      <c r="AZ73" s="55">
        <v>35.01</v>
      </c>
      <c r="BA73" s="55">
        <v>35.01</v>
      </c>
      <c r="BB73" s="55">
        <v>34.963</v>
      </c>
      <c r="BC73" s="55">
        <v>35.013</v>
      </c>
      <c r="BD73" s="55">
        <v>35.007</v>
      </c>
      <c r="BE73" s="55">
        <v>34.9</v>
      </c>
      <c r="BF73" s="55">
        <v>35.08</v>
      </c>
      <c r="BG73" s="55">
        <v>35.094</v>
      </c>
      <c r="BH73" s="55">
        <v>35.05</v>
      </c>
      <c r="BI73" s="49">
        <f>BH73-BG73</f>
        <v>-0.044000000000004036</v>
      </c>
      <c r="BJ73" s="49">
        <f>BH73-BF73</f>
        <v>-0.030000000000001137</v>
      </c>
      <c r="BK73" s="49">
        <f>BH73-BD73</f>
        <v>0.04299999999999926</v>
      </c>
      <c r="BL73" s="60"/>
    </row>
    <row r="74" spans="1:64" s="32" customFormat="1" ht="11.25">
      <c r="A74" s="53">
        <v>12</v>
      </c>
      <c r="B74" s="61" t="s">
        <v>190</v>
      </c>
      <c r="C74" s="55" t="s">
        <v>245</v>
      </c>
      <c r="D74" s="55" t="s">
        <v>245</v>
      </c>
      <c r="E74" s="55" t="s">
        <v>245</v>
      </c>
      <c r="F74" s="55" t="s">
        <v>245</v>
      </c>
      <c r="G74" s="55" t="s">
        <v>245</v>
      </c>
      <c r="H74" s="55" t="s">
        <v>245</v>
      </c>
      <c r="I74" s="55" t="s">
        <v>245</v>
      </c>
      <c r="J74" s="55" t="s">
        <v>245</v>
      </c>
      <c r="K74" s="55" t="s">
        <v>245</v>
      </c>
      <c r="L74" s="55" t="s">
        <v>245</v>
      </c>
      <c r="M74" s="55" t="s">
        <v>245</v>
      </c>
      <c r="N74" s="55" t="s">
        <v>245</v>
      </c>
      <c r="O74" s="55" t="s">
        <v>245</v>
      </c>
      <c r="P74" s="55" t="s">
        <v>245</v>
      </c>
      <c r="Q74" s="55" t="s">
        <v>245</v>
      </c>
      <c r="R74" s="55" t="s">
        <v>245</v>
      </c>
      <c r="S74" s="55" t="s">
        <v>245</v>
      </c>
      <c r="T74" s="55" t="s">
        <v>245</v>
      </c>
      <c r="U74" s="55" t="s">
        <v>245</v>
      </c>
      <c r="V74" s="55" t="s">
        <v>245</v>
      </c>
      <c r="W74" s="55" t="s">
        <v>245</v>
      </c>
      <c r="X74" s="55" t="s">
        <v>245</v>
      </c>
      <c r="Y74" s="55" t="s">
        <v>245</v>
      </c>
      <c r="Z74" s="55" t="s">
        <v>245</v>
      </c>
      <c r="AA74" s="55" t="s">
        <v>245</v>
      </c>
      <c r="AB74" s="55" t="s">
        <v>245</v>
      </c>
      <c r="AC74" s="55" t="s">
        <v>245</v>
      </c>
      <c r="AD74" s="55" t="s">
        <v>245</v>
      </c>
      <c r="AE74" s="55" t="s">
        <v>245</v>
      </c>
      <c r="AF74" s="55" t="s">
        <v>245</v>
      </c>
      <c r="AG74" s="55" t="s">
        <v>245</v>
      </c>
      <c r="AH74" s="55" t="s">
        <v>245</v>
      </c>
      <c r="AI74" s="55" t="s">
        <v>245</v>
      </c>
      <c r="AJ74" s="55" t="s">
        <v>245</v>
      </c>
      <c r="AK74" s="55" t="s">
        <v>245</v>
      </c>
      <c r="AL74" s="55" t="s">
        <v>245</v>
      </c>
      <c r="AM74" s="55" t="s">
        <v>245</v>
      </c>
      <c r="AN74" s="55" t="s">
        <v>245</v>
      </c>
      <c r="AO74" s="55" t="s">
        <v>245</v>
      </c>
      <c r="AP74" s="55" t="s">
        <v>245</v>
      </c>
      <c r="AQ74" s="55" t="s">
        <v>245</v>
      </c>
      <c r="AR74" s="55" t="s">
        <v>245</v>
      </c>
      <c r="AS74" s="55" t="s">
        <v>245</v>
      </c>
      <c r="AT74" s="55" t="s">
        <v>245</v>
      </c>
      <c r="AU74" s="55" t="s">
        <v>245</v>
      </c>
      <c r="AV74" s="55" t="s">
        <v>245</v>
      </c>
      <c r="AW74" s="55" t="s">
        <v>245</v>
      </c>
      <c r="AX74" s="55" t="s">
        <v>245</v>
      </c>
      <c r="AY74" s="55" t="s">
        <v>245</v>
      </c>
      <c r="AZ74" s="55" t="s">
        <v>245</v>
      </c>
      <c r="BA74" s="55" t="s">
        <v>245</v>
      </c>
      <c r="BB74" s="55" t="s">
        <v>245</v>
      </c>
      <c r="BC74" s="55" t="s">
        <v>245</v>
      </c>
      <c r="BD74" s="55" t="s">
        <v>245</v>
      </c>
      <c r="BE74" s="55" t="s">
        <v>245</v>
      </c>
      <c r="BF74" s="55" t="s">
        <v>245</v>
      </c>
      <c r="BG74" s="55" t="s">
        <v>245</v>
      </c>
      <c r="BH74" s="55" t="s">
        <v>245</v>
      </c>
      <c r="BI74" s="49" t="s">
        <v>245</v>
      </c>
      <c r="BJ74" s="49" t="s">
        <v>245</v>
      </c>
      <c r="BK74" s="49" t="s">
        <v>245</v>
      </c>
      <c r="BL74" s="60"/>
    </row>
    <row r="75" spans="1:64" s="32" customFormat="1" ht="11.25">
      <c r="A75" s="53">
        <v>13</v>
      </c>
      <c r="B75" s="61" t="s">
        <v>191</v>
      </c>
      <c r="C75" s="55">
        <v>38.72</v>
      </c>
      <c r="D75" s="55">
        <v>38.76</v>
      </c>
      <c r="E75" s="55">
        <v>38.72</v>
      </c>
      <c r="F75" s="55">
        <v>38.33</v>
      </c>
      <c r="G75" s="55">
        <v>38.13</v>
      </c>
      <c r="H75" s="55">
        <v>37.45</v>
      </c>
      <c r="I75" s="55">
        <v>37.31</v>
      </c>
      <c r="J75" s="55">
        <v>36.85</v>
      </c>
      <c r="K75" s="55">
        <v>36.74</v>
      </c>
      <c r="L75" s="55">
        <v>36.15</v>
      </c>
      <c r="M75" s="55">
        <v>35.95</v>
      </c>
      <c r="N75" s="55">
        <v>35.95</v>
      </c>
      <c r="O75" s="55">
        <v>35.81</v>
      </c>
      <c r="P75" s="55">
        <v>35.54</v>
      </c>
      <c r="Q75" s="55">
        <v>35.5</v>
      </c>
      <c r="R75" s="55">
        <v>35.54</v>
      </c>
      <c r="S75" s="55">
        <v>35.52</v>
      </c>
      <c r="T75" s="55">
        <v>35.49</v>
      </c>
      <c r="U75" s="55">
        <v>35.48</v>
      </c>
      <c r="V75" s="55">
        <v>35.46</v>
      </c>
      <c r="W75" s="55">
        <v>35.6</v>
      </c>
      <c r="X75" s="55">
        <v>35.6</v>
      </c>
      <c r="Y75" s="55">
        <v>35.59</v>
      </c>
      <c r="Z75" s="55">
        <v>35.56</v>
      </c>
      <c r="AA75" s="55">
        <v>35.72</v>
      </c>
      <c r="AB75" s="55">
        <v>35.74</v>
      </c>
      <c r="AC75" s="55">
        <v>35.67</v>
      </c>
      <c r="AD75" s="55">
        <v>35.6</v>
      </c>
      <c r="AE75" s="55">
        <v>35.64</v>
      </c>
      <c r="AF75" s="55">
        <v>35.62</v>
      </c>
      <c r="AG75" s="55">
        <v>35.67</v>
      </c>
      <c r="AH75" s="55">
        <v>35.69</v>
      </c>
      <c r="AI75" s="55">
        <v>35.85</v>
      </c>
      <c r="AJ75" s="55">
        <v>35.69</v>
      </c>
      <c r="AK75" s="55">
        <v>35.76</v>
      </c>
      <c r="AL75" s="55">
        <v>35.72</v>
      </c>
      <c r="AM75" s="55">
        <v>35.72</v>
      </c>
      <c r="AN75" s="55">
        <v>35.71</v>
      </c>
      <c r="AO75" s="55">
        <v>35.76</v>
      </c>
      <c r="AP75" s="55">
        <v>35.68</v>
      </c>
      <c r="AQ75" s="55">
        <v>35.80326590117584</v>
      </c>
      <c r="AR75" s="55">
        <v>35.648</v>
      </c>
      <c r="AS75" s="55">
        <v>35.613</v>
      </c>
      <c r="AT75" s="55">
        <v>35.609</v>
      </c>
      <c r="AU75" s="55">
        <v>35.346</v>
      </c>
      <c r="AV75" s="55">
        <v>35.357</v>
      </c>
      <c r="AW75" s="55">
        <v>35.393</v>
      </c>
      <c r="AX75" s="55">
        <v>35.32</v>
      </c>
      <c r="AY75" s="55">
        <v>35.487</v>
      </c>
      <c r="AZ75" s="55">
        <v>35.47</v>
      </c>
      <c r="BA75" s="55">
        <v>35.447</v>
      </c>
      <c r="BB75" s="55">
        <v>35.481</v>
      </c>
      <c r="BC75" s="55">
        <v>35.39</v>
      </c>
      <c r="BD75" s="55">
        <v>35.422</v>
      </c>
      <c r="BE75" s="55">
        <v>35.4</v>
      </c>
      <c r="BF75" s="55">
        <v>35.42</v>
      </c>
      <c r="BG75" s="55">
        <v>35.367</v>
      </c>
      <c r="BH75" s="55">
        <v>35.53</v>
      </c>
      <c r="BI75" s="49">
        <f aca="true" t="shared" si="4" ref="BI75:BI80">BH75-BG75</f>
        <v>0.1630000000000038</v>
      </c>
      <c r="BJ75" s="49">
        <f aca="true" t="shared" si="5" ref="BJ75:BJ80">BH75-BF75</f>
        <v>0.10999999999999943</v>
      </c>
      <c r="BK75" s="49">
        <f aca="true" t="shared" si="6" ref="BK75:BK80">BH75-BD75</f>
        <v>0.10800000000000409</v>
      </c>
      <c r="BL75" s="60"/>
    </row>
    <row r="76" spans="1:64" s="32" customFormat="1" ht="11.25">
      <c r="A76" s="53">
        <v>14</v>
      </c>
      <c r="B76" s="61" t="s">
        <v>192</v>
      </c>
      <c r="C76" s="55">
        <v>38.42</v>
      </c>
      <c r="D76" s="55">
        <v>38.33</v>
      </c>
      <c r="E76" s="55">
        <v>38.41</v>
      </c>
      <c r="F76" s="55">
        <v>37.84</v>
      </c>
      <c r="G76" s="55">
        <v>37.68</v>
      </c>
      <c r="H76" s="55">
        <v>36.74</v>
      </c>
      <c r="I76" s="55">
        <v>36.6</v>
      </c>
      <c r="J76" s="55">
        <v>36.35</v>
      </c>
      <c r="K76" s="55">
        <v>36.08</v>
      </c>
      <c r="L76" s="55">
        <v>35.88</v>
      </c>
      <c r="M76" s="55">
        <v>35.87</v>
      </c>
      <c r="N76" s="55">
        <v>35.86</v>
      </c>
      <c r="O76" s="55">
        <v>35.87</v>
      </c>
      <c r="P76" s="55">
        <v>35.61</v>
      </c>
      <c r="Q76" s="55">
        <v>35.5</v>
      </c>
      <c r="R76" s="55">
        <v>35.5</v>
      </c>
      <c r="S76" s="55">
        <v>35.51</v>
      </c>
      <c r="T76" s="55">
        <v>35.47</v>
      </c>
      <c r="U76" s="55">
        <v>35.46</v>
      </c>
      <c r="V76" s="55">
        <v>35.39</v>
      </c>
      <c r="W76" s="55">
        <v>35.35</v>
      </c>
      <c r="X76" s="55">
        <v>35.43</v>
      </c>
      <c r="Y76" s="55">
        <v>35.42</v>
      </c>
      <c r="Z76" s="55">
        <v>35.41</v>
      </c>
      <c r="AA76" s="55">
        <v>35.45</v>
      </c>
      <c r="AB76" s="55">
        <v>35.44</v>
      </c>
      <c r="AC76" s="55">
        <v>35.34</v>
      </c>
      <c r="AD76" s="55">
        <v>35.25</v>
      </c>
      <c r="AE76" s="55">
        <v>35.37</v>
      </c>
      <c r="AF76" s="55">
        <v>35.32</v>
      </c>
      <c r="AG76" s="55">
        <v>35.27</v>
      </c>
      <c r="AH76" s="55">
        <v>35.32</v>
      </c>
      <c r="AI76" s="55">
        <v>35.41</v>
      </c>
      <c r="AJ76" s="55">
        <v>35.33</v>
      </c>
      <c r="AK76" s="55">
        <v>35.39</v>
      </c>
      <c r="AL76" s="55">
        <v>35.37</v>
      </c>
      <c r="AM76" s="55">
        <v>35.56</v>
      </c>
      <c r="AN76" s="55">
        <v>35.58</v>
      </c>
      <c r="AO76" s="55">
        <v>35.59</v>
      </c>
      <c r="AP76" s="55">
        <v>35.65</v>
      </c>
      <c r="AQ76" s="55">
        <v>35.348192536643325</v>
      </c>
      <c r="AR76" s="55">
        <v>35.37</v>
      </c>
      <c r="AS76" s="55">
        <v>35.383</v>
      </c>
      <c r="AT76" s="55">
        <v>35.364</v>
      </c>
      <c r="AU76" s="55">
        <v>35.564</v>
      </c>
      <c r="AV76" s="55">
        <v>35.586</v>
      </c>
      <c r="AW76" s="55">
        <v>35.533</v>
      </c>
      <c r="AX76" s="55">
        <v>35.52</v>
      </c>
      <c r="AY76" s="55">
        <v>35.534</v>
      </c>
      <c r="AZ76" s="55">
        <v>35.6</v>
      </c>
      <c r="BA76" s="55">
        <v>35.517</v>
      </c>
      <c r="BB76" s="55">
        <v>35.567</v>
      </c>
      <c r="BC76" s="55">
        <v>35.339</v>
      </c>
      <c r="BD76" s="55">
        <v>35.44</v>
      </c>
      <c r="BE76" s="55">
        <v>35.3</v>
      </c>
      <c r="BF76" s="55">
        <v>35.32</v>
      </c>
      <c r="BG76" s="55">
        <v>35.319</v>
      </c>
      <c r="BH76" s="55">
        <v>35.43</v>
      </c>
      <c r="BI76" s="49">
        <f t="shared" si="4"/>
        <v>0.1109999999999971</v>
      </c>
      <c r="BJ76" s="49">
        <f t="shared" si="5"/>
        <v>0.10999999999999943</v>
      </c>
      <c r="BK76" s="49">
        <f t="shared" si="6"/>
        <v>-0.00999999999999801</v>
      </c>
      <c r="BL76" s="60"/>
    </row>
    <row r="77" spans="1:64" s="32" customFormat="1" ht="11.25">
      <c r="A77" s="53">
        <v>15</v>
      </c>
      <c r="B77" s="61" t="s">
        <v>11</v>
      </c>
      <c r="C77" s="55">
        <v>38.23</v>
      </c>
      <c r="D77" s="55">
        <v>38.01</v>
      </c>
      <c r="E77" s="55">
        <v>37.41</v>
      </c>
      <c r="F77" s="55">
        <v>37.47</v>
      </c>
      <c r="G77" s="55">
        <v>37.4</v>
      </c>
      <c r="H77" s="55">
        <v>36.5</v>
      </c>
      <c r="I77" s="55">
        <v>36.08</v>
      </c>
      <c r="J77" s="55">
        <v>35.94</v>
      </c>
      <c r="K77" s="55">
        <v>36.01</v>
      </c>
      <c r="L77" s="55">
        <v>35.9</v>
      </c>
      <c r="M77" s="55">
        <v>35.39</v>
      </c>
      <c r="N77" s="55">
        <v>35.34</v>
      </c>
      <c r="O77" s="55">
        <v>35.31</v>
      </c>
      <c r="P77" s="55">
        <v>35.43</v>
      </c>
      <c r="Q77" s="55">
        <v>35.44</v>
      </c>
      <c r="R77" s="55">
        <v>35.22</v>
      </c>
      <c r="S77" s="55">
        <v>35.47</v>
      </c>
      <c r="T77" s="55">
        <v>35.25</v>
      </c>
      <c r="U77" s="55">
        <v>35.33</v>
      </c>
      <c r="V77" s="55">
        <v>35.11</v>
      </c>
      <c r="W77" s="55">
        <v>35.18</v>
      </c>
      <c r="X77" s="55">
        <v>35.37</v>
      </c>
      <c r="Y77" s="55">
        <v>35.38</v>
      </c>
      <c r="Z77" s="55">
        <v>35.03</v>
      </c>
      <c r="AA77" s="55">
        <v>35.4</v>
      </c>
      <c r="AB77" s="55">
        <v>35.43</v>
      </c>
      <c r="AC77" s="55">
        <v>35.19</v>
      </c>
      <c r="AD77" s="55">
        <v>35.41</v>
      </c>
      <c r="AE77" s="55">
        <v>35.3</v>
      </c>
      <c r="AF77" s="55">
        <v>35.43</v>
      </c>
      <c r="AG77" s="55">
        <v>35.3</v>
      </c>
      <c r="AH77" s="55">
        <v>35.33</v>
      </c>
      <c r="AI77" s="55">
        <v>35.57</v>
      </c>
      <c r="AJ77" s="55">
        <v>35.47</v>
      </c>
      <c r="AK77" s="55">
        <v>35.56</v>
      </c>
      <c r="AL77" s="55">
        <v>35.53</v>
      </c>
      <c r="AM77" s="55">
        <v>35.33</v>
      </c>
      <c r="AN77" s="55">
        <v>35.36</v>
      </c>
      <c r="AO77" s="55">
        <v>35.43</v>
      </c>
      <c r="AP77" s="55">
        <v>35.38</v>
      </c>
      <c r="AQ77" s="55">
        <v>35.294470051940564</v>
      </c>
      <c r="AR77" s="55">
        <v>35.387</v>
      </c>
      <c r="AS77" s="55">
        <v>35.397</v>
      </c>
      <c r="AT77" s="55">
        <v>35.412</v>
      </c>
      <c r="AU77" s="55">
        <v>35.403</v>
      </c>
      <c r="AV77" s="55">
        <v>35.393</v>
      </c>
      <c r="AW77" s="55">
        <v>35.355</v>
      </c>
      <c r="AX77" s="55">
        <v>35.34</v>
      </c>
      <c r="AY77" s="55">
        <v>35.347</v>
      </c>
      <c r="AZ77" s="55">
        <v>35.25</v>
      </c>
      <c r="BA77" s="55">
        <v>35.339</v>
      </c>
      <c r="BB77" s="55">
        <v>35.335</v>
      </c>
      <c r="BC77" s="55">
        <v>35.308</v>
      </c>
      <c r="BD77" s="55">
        <v>35.349</v>
      </c>
      <c r="BE77" s="55">
        <v>35.7</v>
      </c>
      <c r="BF77" s="55">
        <v>35.65</v>
      </c>
      <c r="BG77" s="55">
        <v>35.513</v>
      </c>
      <c r="BH77" s="55">
        <v>35.28</v>
      </c>
      <c r="BI77" s="49">
        <f t="shared" si="4"/>
        <v>-0.232999999999997</v>
      </c>
      <c r="BJ77" s="49">
        <f t="shared" si="5"/>
        <v>-0.36999999999999744</v>
      </c>
      <c r="BK77" s="49">
        <f t="shared" si="6"/>
        <v>-0.06899999999999551</v>
      </c>
      <c r="BL77" s="62"/>
    </row>
    <row r="78" spans="1:64" s="32" customFormat="1" ht="22.5">
      <c r="A78" s="53">
        <v>16</v>
      </c>
      <c r="B78" s="61" t="s">
        <v>193</v>
      </c>
      <c r="C78" s="55">
        <v>38.91</v>
      </c>
      <c r="D78" s="55">
        <v>38.88</v>
      </c>
      <c r="E78" s="55">
        <v>38.73</v>
      </c>
      <c r="F78" s="55">
        <v>38.44</v>
      </c>
      <c r="G78" s="55">
        <v>38.23</v>
      </c>
      <c r="H78" s="55">
        <v>37.9</v>
      </c>
      <c r="I78" s="55">
        <v>37.55</v>
      </c>
      <c r="J78" s="55">
        <v>37.45</v>
      </c>
      <c r="K78" s="55">
        <v>37.22</v>
      </c>
      <c r="L78" s="55">
        <v>36.88</v>
      </c>
      <c r="M78" s="55">
        <v>36.57</v>
      </c>
      <c r="N78" s="55">
        <v>36.45</v>
      </c>
      <c r="O78" s="55">
        <v>36.37</v>
      </c>
      <c r="P78" s="55">
        <v>35.79</v>
      </c>
      <c r="Q78" s="55">
        <v>35.8</v>
      </c>
      <c r="R78" s="55">
        <v>35.76</v>
      </c>
      <c r="S78" s="55">
        <v>35.85</v>
      </c>
      <c r="T78" s="55">
        <v>35.85</v>
      </c>
      <c r="U78" s="55">
        <v>35.79</v>
      </c>
      <c r="V78" s="55">
        <v>35.79</v>
      </c>
      <c r="W78" s="55">
        <v>35.99</v>
      </c>
      <c r="X78" s="55">
        <v>35.9</v>
      </c>
      <c r="Y78" s="55">
        <v>35.93</v>
      </c>
      <c r="Z78" s="55">
        <v>36.01</v>
      </c>
      <c r="AA78" s="55">
        <v>35.88</v>
      </c>
      <c r="AB78" s="55">
        <v>35.94</v>
      </c>
      <c r="AC78" s="55">
        <v>35.93</v>
      </c>
      <c r="AD78" s="55">
        <v>35.82</v>
      </c>
      <c r="AE78" s="55">
        <v>35.84</v>
      </c>
      <c r="AF78" s="55">
        <v>35.82</v>
      </c>
      <c r="AG78" s="55">
        <v>35.92</v>
      </c>
      <c r="AH78" s="55">
        <v>35.81</v>
      </c>
      <c r="AI78" s="55">
        <v>35.84</v>
      </c>
      <c r="AJ78" s="55">
        <v>35.8</v>
      </c>
      <c r="AK78" s="55">
        <v>35.82</v>
      </c>
      <c r="AL78" s="55">
        <v>35.81</v>
      </c>
      <c r="AM78" s="55">
        <v>35.96</v>
      </c>
      <c r="AN78" s="55">
        <v>35.84</v>
      </c>
      <c r="AO78" s="55">
        <v>35.91</v>
      </c>
      <c r="AP78" s="55">
        <v>35.85</v>
      </c>
      <c r="AQ78" s="55">
        <v>35.76002452230441</v>
      </c>
      <c r="AR78" s="55">
        <v>35.737</v>
      </c>
      <c r="AS78" s="55">
        <v>35.693</v>
      </c>
      <c r="AT78" s="55">
        <v>35.718</v>
      </c>
      <c r="AU78" s="55">
        <v>35.542</v>
      </c>
      <c r="AV78" s="55">
        <v>35.546</v>
      </c>
      <c r="AW78" s="55">
        <v>35.652</v>
      </c>
      <c r="AX78" s="55">
        <v>35.6</v>
      </c>
      <c r="AY78" s="55">
        <v>35.55</v>
      </c>
      <c r="AZ78" s="55">
        <v>35.57</v>
      </c>
      <c r="BA78" s="55">
        <v>35.604</v>
      </c>
      <c r="BB78" s="55">
        <v>35.564</v>
      </c>
      <c r="BC78" s="55">
        <v>35.751</v>
      </c>
      <c r="BD78" s="55">
        <v>35.633</v>
      </c>
      <c r="BE78" s="55">
        <v>35.7</v>
      </c>
      <c r="BF78" s="55">
        <v>35.7</v>
      </c>
      <c r="BG78" s="55">
        <v>35.923</v>
      </c>
      <c r="BH78" s="55">
        <v>35.83</v>
      </c>
      <c r="BI78" s="49">
        <f t="shared" si="4"/>
        <v>-0.09300000000000352</v>
      </c>
      <c r="BJ78" s="49">
        <f t="shared" si="5"/>
        <v>0.12999999999999545</v>
      </c>
      <c r="BK78" s="49">
        <f t="shared" si="6"/>
        <v>0.19699999999999562</v>
      </c>
      <c r="BL78" s="60"/>
    </row>
    <row r="79" spans="1:64" s="32" customFormat="1" ht="11.25">
      <c r="A79" s="53">
        <v>17</v>
      </c>
      <c r="B79" s="61" t="s">
        <v>22</v>
      </c>
      <c r="C79" s="55">
        <v>38.18</v>
      </c>
      <c r="D79" s="55">
        <v>38.16</v>
      </c>
      <c r="E79" s="55">
        <v>38.22</v>
      </c>
      <c r="F79" s="55">
        <v>37.82</v>
      </c>
      <c r="G79" s="55">
        <v>37.82</v>
      </c>
      <c r="H79" s="55">
        <v>37.12</v>
      </c>
      <c r="I79" s="55">
        <v>36.82</v>
      </c>
      <c r="J79" s="55">
        <v>36.58</v>
      </c>
      <c r="K79" s="55">
        <v>36.23</v>
      </c>
      <c r="L79" s="55">
        <v>35.64</v>
      </c>
      <c r="M79" s="55">
        <v>35.47</v>
      </c>
      <c r="N79" s="55">
        <v>35.37</v>
      </c>
      <c r="O79" s="55">
        <v>35.32</v>
      </c>
      <c r="P79" s="55">
        <v>35.19</v>
      </c>
      <c r="Q79" s="55">
        <v>35.08</v>
      </c>
      <c r="R79" s="55">
        <v>35.08</v>
      </c>
      <c r="S79" s="55">
        <v>35.04</v>
      </c>
      <c r="T79" s="55">
        <v>35.03</v>
      </c>
      <c r="U79" s="55">
        <v>34.99</v>
      </c>
      <c r="V79" s="55">
        <v>35.04</v>
      </c>
      <c r="W79" s="55">
        <v>35.06</v>
      </c>
      <c r="X79" s="55">
        <v>35.1</v>
      </c>
      <c r="Y79" s="55">
        <v>35.02</v>
      </c>
      <c r="Z79" s="55">
        <v>34.96</v>
      </c>
      <c r="AA79" s="55">
        <v>35.02</v>
      </c>
      <c r="AB79" s="55">
        <v>34.97</v>
      </c>
      <c r="AC79" s="55">
        <v>35.03</v>
      </c>
      <c r="AD79" s="55">
        <v>35.03</v>
      </c>
      <c r="AE79" s="55">
        <v>34.97</v>
      </c>
      <c r="AF79" s="55">
        <v>35.02</v>
      </c>
      <c r="AG79" s="55">
        <v>35.09</v>
      </c>
      <c r="AH79" s="55">
        <v>35.07</v>
      </c>
      <c r="AI79" s="55">
        <v>35.05</v>
      </c>
      <c r="AJ79" s="55">
        <v>34.99</v>
      </c>
      <c r="AK79" s="55">
        <v>35.04</v>
      </c>
      <c r="AL79" s="55">
        <v>35.09</v>
      </c>
      <c r="AM79" s="55">
        <v>35</v>
      </c>
      <c r="AN79" s="55">
        <v>35.02</v>
      </c>
      <c r="AO79" s="55">
        <v>35</v>
      </c>
      <c r="AP79" s="55">
        <v>34.99</v>
      </c>
      <c r="AQ79" s="55">
        <v>35.027895696974326</v>
      </c>
      <c r="AR79" s="55">
        <v>34.978</v>
      </c>
      <c r="AS79" s="55">
        <v>34.946</v>
      </c>
      <c r="AT79" s="55">
        <v>34.993</v>
      </c>
      <c r="AU79" s="55">
        <v>34.969</v>
      </c>
      <c r="AV79" s="55">
        <v>35.043</v>
      </c>
      <c r="AW79" s="55">
        <v>35.045</v>
      </c>
      <c r="AX79" s="55">
        <v>35.08</v>
      </c>
      <c r="AY79" s="55">
        <v>34.951</v>
      </c>
      <c r="AZ79" s="55">
        <v>35.05</v>
      </c>
      <c r="BA79" s="55">
        <v>35.024</v>
      </c>
      <c r="BB79" s="55">
        <v>35.015</v>
      </c>
      <c r="BC79" s="55">
        <v>34.964</v>
      </c>
      <c r="BD79" s="55">
        <v>35.069</v>
      </c>
      <c r="BE79" s="55">
        <v>35</v>
      </c>
      <c r="BF79" s="55">
        <v>35.02</v>
      </c>
      <c r="BG79" s="55">
        <v>34.937</v>
      </c>
      <c r="BH79" s="55">
        <v>35.08</v>
      </c>
      <c r="BI79" s="49">
        <f t="shared" si="4"/>
        <v>0.14300000000000068</v>
      </c>
      <c r="BJ79" s="49">
        <f t="shared" si="5"/>
        <v>0.05999999999999517</v>
      </c>
      <c r="BK79" s="49">
        <f t="shared" si="6"/>
        <v>0.01099999999999568</v>
      </c>
      <c r="BL79" s="60"/>
    </row>
    <row r="80" spans="1:64" s="32" customFormat="1" ht="11.25">
      <c r="A80" s="53">
        <v>18</v>
      </c>
      <c r="B80" s="61" t="s">
        <v>194</v>
      </c>
      <c r="C80" s="55">
        <v>38.5</v>
      </c>
      <c r="D80" s="55">
        <v>38.39</v>
      </c>
      <c r="E80" s="55">
        <v>38.52</v>
      </c>
      <c r="F80" s="55">
        <v>38.03</v>
      </c>
      <c r="G80" s="55">
        <v>37.84</v>
      </c>
      <c r="H80" s="55">
        <v>36.88</v>
      </c>
      <c r="I80" s="55">
        <v>36.49</v>
      </c>
      <c r="J80" s="55">
        <v>36.52</v>
      </c>
      <c r="K80" s="55">
        <v>36.34</v>
      </c>
      <c r="L80" s="55">
        <v>36.02</v>
      </c>
      <c r="M80" s="55">
        <v>35.84</v>
      </c>
      <c r="N80" s="55">
        <v>35.84</v>
      </c>
      <c r="O80" s="55">
        <v>35.72</v>
      </c>
      <c r="P80" s="55">
        <v>35.47</v>
      </c>
      <c r="Q80" s="55">
        <v>35.4</v>
      </c>
      <c r="R80" s="55">
        <v>35.38</v>
      </c>
      <c r="S80" s="55">
        <v>35.37</v>
      </c>
      <c r="T80" s="55">
        <v>35.34</v>
      </c>
      <c r="U80" s="55">
        <v>35.36</v>
      </c>
      <c r="V80" s="55">
        <v>35.33</v>
      </c>
      <c r="W80" s="55">
        <v>35.31</v>
      </c>
      <c r="X80" s="55">
        <v>35.3</v>
      </c>
      <c r="Y80" s="55">
        <v>35.31</v>
      </c>
      <c r="Z80" s="55">
        <v>35.28</v>
      </c>
      <c r="AA80" s="55">
        <v>35.28</v>
      </c>
      <c r="AB80" s="55">
        <v>35.31</v>
      </c>
      <c r="AC80" s="55">
        <v>35.32</v>
      </c>
      <c r="AD80" s="55">
        <v>35.31</v>
      </c>
      <c r="AE80" s="55">
        <v>35.28</v>
      </c>
      <c r="AF80" s="55">
        <v>35.31</v>
      </c>
      <c r="AG80" s="55">
        <v>35.3</v>
      </c>
      <c r="AH80" s="55">
        <v>35.34</v>
      </c>
      <c r="AI80" s="55">
        <v>35.31</v>
      </c>
      <c r="AJ80" s="55">
        <v>35.34</v>
      </c>
      <c r="AK80" s="55">
        <v>35.36</v>
      </c>
      <c r="AL80" s="55">
        <v>35.35</v>
      </c>
      <c r="AM80" s="55">
        <v>35.31</v>
      </c>
      <c r="AN80" s="55">
        <v>35.33</v>
      </c>
      <c r="AO80" s="55">
        <v>35.3</v>
      </c>
      <c r="AP80" s="55">
        <v>35.31</v>
      </c>
      <c r="AQ80" s="55">
        <v>35.58987676141813</v>
      </c>
      <c r="AR80" s="55">
        <v>35.523</v>
      </c>
      <c r="AS80" s="55">
        <v>35.52</v>
      </c>
      <c r="AT80" s="55">
        <v>35.56</v>
      </c>
      <c r="AU80" s="55">
        <v>35.365</v>
      </c>
      <c r="AV80" s="55">
        <v>35.441</v>
      </c>
      <c r="AW80" s="55">
        <v>35.372</v>
      </c>
      <c r="AX80" s="55">
        <v>35.39</v>
      </c>
      <c r="AY80" s="55">
        <v>35.458</v>
      </c>
      <c r="AZ80" s="55">
        <v>35.48</v>
      </c>
      <c r="BA80" s="55">
        <v>35.531</v>
      </c>
      <c r="BB80" s="55">
        <v>35.497</v>
      </c>
      <c r="BC80" s="55">
        <v>35.52</v>
      </c>
      <c r="BD80" s="55">
        <v>35.551</v>
      </c>
      <c r="BE80" s="55">
        <v>35.5</v>
      </c>
      <c r="BF80" s="55">
        <v>35.38</v>
      </c>
      <c r="BG80" s="55">
        <v>35.459</v>
      </c>
      <c r="BH80" s="55">
        <v>35.42</v>
      </c>
      <c r="BI80" s="49">
        <f t="shared" si="4"/>
        <v>-0.03900000000000148</v>
      </c>
      <c r="BJ80" s="49">
        <f t="shared" si="5"/>
        <v>0.03999999999999915</v>
      </c>
      <c r="BK80" s="49">
        <f t="shared" si="6"/>
        <v>-0.13100000000000023</v>
      </c>
      <c r="BL80" s="60"/>
    </row>
    <row r="81" spans="1:64" s="32" customFormat="1" ht="11.25">
      <c r="A81" s="53">
        <v>19</v>
      </c>
      <c r="B81" s="61" t="s">
        <v>195</v>
      </c>
      <c r="C81" s="55" t="s">
        <v>245</v>
      </c>
      <c r="D81" s="55" t="s">
        <v>245</v>
      </c>
      <c r="E81" s="55" t="s">
        <v>245</v>
      </c>
      <c r="F81" s="55" t="s">
        <v>245</v>
      </c>
      <c r="G81" s="55" t="s">
        <v>245</v>
      </c>
      <c r="H81" s="55" t="s">
        <v>245</v>
      </c>
      <c r="I81" s="55" t="s">
        <v>245</v>
      </c>
      <c r="J81" s="55" t="s">
        <v>245</v>
      </c>
      <c r="K81" s="55" t="s">
        <v>245</v>
      </c>
      <c r="L81" s="55" t="s">
        <v>245</v>
      </c>
      <c r="M81" s="55" t="s">
        <v>245</v>
      </c>
      <c r="N81" s="55" t="s">
        <v>245</v>
      </c>
      <c r="O81" s="55" t="s">
        <v>245</v>
      </c>
      <c r="P81" s="55" t="s">
        <v>245</v>
      </c>
      <c r="Q81" s="55" t="s">
        <v>245</v>
      </c>
      <c r="R81" s="55" t="s">
        <v>245</v>
      </c>
      <c r="S81" s="55" t="s">
        <v>245</v>
      </c>
      <c r="T81" s="55" t="s">
        <v>245</v>
      </c>
      <c r="U81" s="55" t="s">
        <v>245</v>
      </c>
      <c r="V81" s="55" t="s">
        <v>245</v>
      </c>
      <c r="W81" s="55" t="s">
        <v>245</v>
      </c>
      <c r="X81" s="55" t="s">
        <v>245</v>
      </c>
      <c r="Y81" s="55" t="s">
        <v>245</v>
      </c>
      <c r="Z81" s="55" t="s">
        <v>245</v>
      </c>
      <c r="AA81" s="55" t="s">
        <v>245</v>
      </c>
      <c r="AB81" s="55" t="s">
        <v>245</v>
      </c>
      <c r="AC81" s="55" t="s">
        <v>245</v>
      </c>
      <c r="AD81" s="55" t="s">
        <v>245</v>
      </c>
      <c r="AE81" s="55" t="s">
        <v>245</v>
      </c>
      <c r="AF81" s="55" t="s">
        <v>245</v>
      </c>
      <c r="AG81" s="55" t="s">
        <v>245</v>
      </c>
      <c r="AH81" s="55" t="s">
        <v>245</v>
      </c>
      <c r="AI81" s="55" t="s">
        <v>245</v>
      </c>
      <c r="AJ81" s="55" t="s">
        <v>245</v>
      </c>
      <c r="AK81" s="55" t="s">
        <v>245</v>
      </c>
      <c r="AL81" s="55" t="s">
        <v>245</v>
      </c>
      <c r="AM81" s="55" t="s">
        <v>245</v>
      </c>
      <c r="AN81" s="55" t="s">
        <v>245</v>
      </c>
      <c r="AO81" s="55" t="s">
        <v>245</v>
      </c>
      <c r="AP81" s="55" t="s">
        <v>245</v>
      </c>
      <c r="AQ81" s="55" t="s">
        <v>245</v>
      </c>
      <c r="AR81" s="55" t="s">
        <v>245</v>
      </c>
      <c r="AS81" s="55" t="s">
        <v>245</v>
      </c>
      <c r="AT81" s="55" t="s">
        <v>245</v>
      </c>
      <c r="AU81" s="55" t="s">
        <v>245</v>
      </c>
      <c r="AV81" s="55" t="s">
        <v>245</v>
      </c>
      <c r="AW81" s="55" t="s">
        <v>245</v>
      </c>
      <c r="AX81" s="55" t="s">
        <v>245</v>
      </c>
      <c r="AY81" s="55" t="s">
        <v>245</v>
      </c>
      <c r="AZ81" s="55" t="s">
        <v>245</v>
      </c>
      <c r="BA81" s="55" t="s">
        <v>245</v>
      </c>
      <c r="BB81" s="55" t="s">
        <v>245</v>
      </c>
      <c r="BC81" s="55" t="s">
        <v>245</v>
      </c>
      <c r="BD81" s="55" t="s">
        <v>245</v>
      </c>
      <c r="BE81" s="55" t="s">
        <v>245</v>
      </c>
      <c r="BF81" s="55" t="s">
        <v>245</v>
      </c>
      <c r="BG81" s="55" t="s">
        <v>245</v>
      </c>
      <c r="BH81" s="55" t="s">
        <v>245</v>
      </c>
      <c r="BI81" s="49" t="s">
        <v>245</v>
      </c>
      <c r="BJ81" s="49" t="s">
        <v>245</v>
      </c>
      <c r="BK81" s="49" t="s">
        <v>245</v>
      </c>
      <c r="BL81" s="60"/>
    </row>
    <row r="82" spans="1:64" s="32" customFormat="1" ht="11.25">
      <c r="A82" s="53">
        <v>20</v>
      </c>
      <c r="B82" s="61" t="s">
        <v>32</v>
      </c>
      <c r="C82" s="55">
        <v>37.71</v>
      </c>
      <c r="D82" s="55">
        <v>37.64</v>
      </c>
      <c r="E82" s="55">
        <v>37.57</v>
      </c>
      <c r="F82" s="55">
        <v>37.58</v>
      </c>
      <c r="G82" s="55">
        <v>37.51</v>
      </c>
      <c r="H82" s="55">
        <v>36.87</v>
      </c>
      <c r="I82" s="55">
        <v>36.43</v>
      </c>
      <c r="J82" s="55">
        <v>36.22</v>
      </c>
      <c r="K82" s="55">
        <v>35.88</v>
      </c>
      <c r="L82" s="55">
        <v>35.3</v>
      </c>
      <c r="M82" s="55">
        <v>35.26</v>
      </c>
      <c r="N82" s="55">
        <v>35.21</v>
      </c>
      <c r="O82" s="55">
        <v>35.13</v>
      </c>
      <c r="P82" s="55">
        <v>35.09</v>
      </c>
      <c r="Q82" s="55">
        <v>35.09</v>
      </c>
      <c r="R82" s="55">
        <v>35.13</v>
      </c>
      <c r="S82" s="55">
        <v>35.12</v>
      </c>
      <c r="T82" s="55">
        <v>35.12</v>
      </c>
      <c r="U82" s="55">
        <v>35.11</v>
      </c>
      <c r="V82" s="55">
        <v>35.11</v>
      </c>
      <c r="W82" s="55">
        <v>35.06</v>
      </c>
      <c r="X82" s="55">
        <v>35.12</v>
      </c>
      <c r="Y82" s="55">
        <v>35.12</v>
      </c>
      <c r="Z82" s="55">
        <v>35.12</v>
      </c>
      <c r="AA82" s="55">
        <v>35.06</v>
      </c>
      <c r="AB82" s="55">
        <v>35.09</v>
      </c>
      <c r="AC82" s="55">
        <v>35.07</v>
      </c>
      <c r="AD82" s="55">
        <v>35.07</v>
      </c>
      <c r="AE82" s="55">
        <v>35</v>
      </c>
      <c r="AF82" s="55">
        <v>34.98</v>
      </c>
      <c r="AG82" s="55">
        <v>34.99</v>
      </c>
      <c r="AH82" s="55">
        <v>34.98</v>
      </c>
      <c r="AI82" s="55">
        <v>34.98</v>
      </c>
      <c r="AJ82" s="55">
        <v>35</v>
      </c>
      <c r="AK82" s="55">
        <v>35</v>
      </c>
      <c r="AL82" s="55">
        <v>34.98</v>
      </c>
      <c r="AM82" s="55">
        <v>34.96</v>
      </c>
      <c r="AN82" s="55">
        <v>34.95</v>
      </c>
      <c r="AO82" s="55">
        <v>34.94</v>
      </c>
      <c r="AP82" s="55">
        <v>34.98</v>
      </c>
      <c r="AQ82" s="55">
        <v>34.97290134690332</v>
      </c>
      <c r="AR82" s="55">
        <v>34.962</v>
      </c>
      <c r="AS82" s="55">
        <v>34.973</v>
      </c>
      <c r="AT82" s="55">
        <v>34.956</v>
      </c>
      <c r="AU82" s="55">
        <v>34.95</v>
      </c>
      <c r="AV82" s="55">
        <v>34.98</v>
      </c>
      <c r="AW82" s="55">
        <v>35.002</v>
      </c>
      <c r="AX82" s="55">
        <v>35</v>
      </c>
      <c r="AY82" s="55">
        <v>34.944</v>
      </c>
      <c r="AZ82" s="55">
        <v>34.98</v>
      </c>
      <c r="BA82" s="55">
        <v>34.985</v>
      </c>
      <c r="BB82" s="55">
        <v>34.955</v>
      </c>
      <c r="BC82" s="55">
        <v>34.973</v>
      </c>
      <c r="BD82" s="55">
        <v>34.98</v>
      </c>
      <c r="BE82" s="55">
        <v>35</v>
      </c>
      <c r="BF82" s="55">
        <v>34.95</v>
      </c>
      <c r="BG82" s="55">
        <v>34.966</v>
      </c>
      <c r="BH82" s="55">
        <v>34.98</v>
      </c>
      <c r="BI82" s="49">
        <f aca="true" t="shared" si="7" ref="BI82:BI99">BH82-BG82</f>
        <v>0.013999999999995794</v>
      </c>
      <c r="BJ82" s="49">
        <f aca="true" t="shared" si="8" ref="BJ82:BJ99">BH82-BF82</f>
        <v>0.02999999999999403</v>
      </c>
      <c r="BK82" s="49">
        <f aca="true" t="shared" si="9" ref="BK82:BK99">BH82-BD82</f>
        <v>0</v>
      </c>
      <c r="BL82" s="60"/>
    </row>
    <row r="83" spans="1:64" s="32" customFormat="1" ht="11.25">
      <c r="A83" s="53">
        <v>21</v>
      </c>
      <c r="B83" s="61" t="s">
        <v>12</v>
      </c>
      <c r="C83" s="55">
        <v>37.9</v>
      </c>
      <c r="D83" s="55">
        <v>37.79</v>
      </c>
      <c r="E83" s="55">
        <v>37.88</v>
      </c>
      <c r="F83" s="55">
        <v>37.55</v>
      </c>
      <c r="G83" s="55">
        <v>37.33</v>
      </c>
      <c r="H83" s="55">
        <v>36.23</v>
      </c>
      <c r="I83" s="55">
        <v>35.58</v>
      </c>
      <c r="J83" s="55">
        <v>35.53</v>
      </c>
      <c r="K83" s="55">
        <v>35.45</v>
      </c>
      <c r="L83" s="55">
        <v>35.26</v>
      </c>
      <c r="M83" s="55">
        <v>35.08</v>
      </c>
      <c r="N83" s="55">
        <v>35.22</v>
      </c>
      <c r="O83" s="55">
        <v>35.15</v>
      </c>
      <c r="P83" s="55">
        <v>35.16</v>
      </c>
      <c r="Q83" s="55">
        <v>35.19</v>
      </c>
      <c r="R83" s="55">
        <v>35.08</v>
      </c>
      <c r="S83" s="55">
        <v>35.09</v>
      </c>
      <c r="T83" s="55">
        <v>35.12</v>
      </c>
      <c r="U83" s="55">
        <v>35.06</v>
      </c>
      <c r="V83" s="55">
        <v>35.06</v>
      </c>
      <c r="W83" s="55">
        <v>35.17</v>
      </c>
      <c r="X83" s="55">
        <v>35.17</v>
      </c>
      <c r="Y83" s="55">
        <v>35.15</v>
      </c>
      <c r="Z83" s="55">
        <v>35.17</v>
      </c>
      <c r="AA83" s="55">
        <v>35.13</v>
      </c>
      <c r="AB83" s="55">
        <v>35.09</v>
      </c>
      <c r="AC83" s="55">
        <v>35.16</v>
      </c>
      <c r="AD83" s="55">
        <v>35.12</v>
      </c>
      <c r="AE83" s="55">
        <v>35.02</v>
      </c>
      <c r="AF83" s="55">
        <v>35.04</v>
      </c>
      <c r="AG83" s="55">
        <v>35.05</v>
      </c>
      <c r="AH83" s="55">
        <v>35.04</v>
      </c>
      <c r="AI83" s="55">
        <v>35.01</v>
      </c>
      <c r="AJ83" s="55">
        <v>34.99</v>
      </c>
      <c r="AK83" s="55">
        <v>35</v>
      </c>
      <c r="AL83" s="55">
        <v>35</v>
      </c>
      <c r="AM83" s="55">
        <v>34.96</v>
      </c>
      <c r="AN83" s="55">
        <v>34.97</v>
      </c>
      <c r="AO83" s="55">
        <v>34.95</v>
      </c>
      <c r="AP83" s="55">
        <v>34.94</v>
      </c>
      <c r="AQ83" s="55">
        <v>34.94398705409999</v>
      </c>
      <c r="AR83" s="55">
        <v>34.931</v>
      </c>
      <c r="AS83" s="55">
        <v>34.932</v>
      </c>
      <c r="AT83" s="55">
        <v>34.923</v>
      </c>
      <c r="AU83" s="55">
        <v>34.886</v>
      </c>
      <c r="AV83" s="55">
        <v>34.924</v>
      </c>
      <c r="AW83" s="55">
        <v>34.927</v>
      </c>
      <c r="AX83" s="55">
        <v>34.95</v>
      </c>
      <c r="AY83" s="55">
        <v>34.971</v>
      </c>
      <c r="AZ83" s="55">
        <v>35.01</v>
      </c>
      <c r="BA83" s="55">
        <v>34.98</v>
      </c>
      <c r="BB83" s="55">
        <v>35.044</v>
      </c>
      <c r="BC83" s="55">
        <v>35.06</v>
      </c>
      <c r="BD83" s="55">
        <v>35.065</v>
      </c>
      <c r="BE83" s="55">
        <v>35</v>
      </c>
      <c r="BF83" s="55">
        <v>35.06</v>
      </c>
      <c r="BG83" s="55">
        <v>35.104</v>
      </c>
      <c r="BH83" s="55">
        <v>35.11</v>
      </c>
      <c r="BI83" s="49">
        <f t="shared" si="7"/>
        <v>0.006000000000000227</v>
      </c>
      <c r="BJ83" s="49">
        <f t="shared" si="8"/>
        <v>0.04999999999999716</v>
      </c>
      <c r="BK83" s="49">
        <f t="shared" si="9"/>
        <v>0.045000000000001705</v>
      </c>
      <c r="BL83" s="60"/>
    </row>
    <row r="84" spans="1:64" s="32" customFormat="1" ht="11.25">
      <c r="A84" s="53">
        <v>22</v>
      </c>
      <c r="B84" s="61" t="s">
        <v>196</v>
      </c>
      <c r="C84" s="55">
        <v>38.5</v>
      </c>
      <c r="D84" s="55">
        <v>38.39</v>
      </c>
      <c r="E84" s="55">
        <v>38.41</v>
      </c>
      <c r="F84" s="55">
        <v>38.25</v>
      </c>
      <c r="G84" s="55">
        <v>38.13</v>
      </c>
      <c r="H84" s="55">
        <v>37.57</v>
      </c>
      <c r="I84" s="55">
        <v>37.28</v>
      </c>
      <c r="J84" s="55">
        <v>37.03</v>
      </c>
      <c r="K84" s="55">
        <v>36.92</v>
      </c>
      <c r="L84" s="55">
        <v>36.55</v>
      </c>
      <c r="M84" s="55">
        <v>35.78</v>
      </c>
      <c r="N84" s="55">
        <v>35.69</v>
      </c>
      <c r="O84" s="55">
        <v>35.63</v>
      </c>
      <c r="P84" s="55">
        <v>35.43</v>
      </c>
      <c r="Q84" s="55">
        <v>35.33</v>
      </c>
      <c r="R84" s="55">
        <v>35.22</v>
      </c>
      <c r="S84" s="55">
        <v>35.3</v>
      </c>
      <c r="T84" s="55">
        <v>35.28</v>
      </c>
      <c r="U84" s="55">
        <v>35.32</v>
      </c>
      <c r="V84" s="55">
        <v>35.23</v>
      </c>
      <c r="W84" s="55">
        <v>35.24</v>
      </c>
      <c r="X84" s="55">
        <v>35.33</v>
      </c>
      <c r="Y84" s="55">
        <v>35.3</v>
      </c>
      <c r="Z84" s="55">
        <v>35.36</v>
      </c>
      <c r="AA84" s="55">
        <v>35.39</v>
      </c>
      <c r="AB84" s="55">
        <v>35.36</v>
      </c>
      <c r="AC84" s="55">
        <v>35.37</v>
      </c>
      <c r="AD84" s="55">
        <v>35.37</v>
      </c>
      <c r="AE84" s="55">
        <v>35.35</v>
      </c>
      <c r="AF84" s="55">
        <v>35.37</v>
      </c>
      <c r="AG84" s="55">
        <v>35.33</v>
      </c>
      <c r="AH84" s="55">
        <v>35.35</v>
      </c>
      <c r="AI84" s="55">
        <v>35.3</v>
      </c>
      <c r="AJ84" s="55">
        <v>35.3</v>
      </c>
      <c r="AK84" s="55">
        <v>35.26</v>
      </c>
      <c r="AL84" s="55">
        <v>35.27</v>
      </c>
      <c r="AM84" s="55">
        <v>35.28</v>
      </c>
      <c r="AN84" s="55">
        <v>35.27</v>
      </c>
      <c r="AO84" s="55">
        <v>35.25</v>
      </c>
      <c r="AP84" s="55">
        <v>35.27</v>
      </c>
      <c r="AQ84" s="55">
        <v>35.10164414933528</v>
      </c>
      <c r="AR84" s="55">
        <v>35.174</v>
      </c>
      <c r="AS84" s="55">
        <v>35.154</v>
      </c>
      <c r="AT84" s="55">
        <v>35.17</v>
      </c>
      <c r="AU84" s="55">
        <v>35.125</v>
      </c>
      <c r="AV84" s="55">
        <v>35.136</v>
      </c>
      <c r="AW84" s="55">
        <v>35.145</v>
      </c>
      <c r="AX84" s="55">
        <v>35.15</v>
      </c>
      <c r="AY84" s="55">
        <v>35.161</v>
      </c>
      <c r="AZ84" s="55">
        <v>35.19</v>
      </c>
      <c r="BA84" s="55">
        <v>35.183</v>
      </c>
      <c r="BB84" s="55">
        <v>35.216</v>
      </c>
      <c r="BC84" s="55">
        <v>35.223</v>
      </c>
      <c r="BD84" s="55">
        <v>35.243</v>
      </c>
      <c r="BE84" s="55">
        <v>35.2</v>
      </c>
      <c r="BF84" s="55">
        <v>35.21</v>
      </c>
      <c r="BG84" s="55">
        <v>35.373</v>
      </c>
      <c r="BH84" s="55">
        <v>35.36</v>
      </c>
      <c r="BI84" s="49">
        <f t="shared" si="7"/>
        <v>-0.012999999999998124</v>
      </c>
      <c r="BJ84" s="49">
        <f t="shared" si="8"/>
        <v>0.14999999999999858</v>
      </c>
      <c r="BK84" s="49">
        <f t="shared" si="9"/>
        <v>0.11699999999999733</v>
      </c>
      <c r="BL84" s="60"/>
    </row>
    <row r="85" spans="1:64" s="32" customFormat="1" ht="11.25">
      <c r="A85" s="53">
        <v>23</v>
      </c>
      <c r="B85" s="61" t="s">
        <v>23</v>
      </c>
      <c r="C85" s="55">
        <v>38.29</v>
      </c>
      <c r="D85" s="55">
        <v>38.27</v>
      </c>
      <c r="E85" s="55">
        <v>38.46</v>
      </c>
      <c r="F85" s="55">
        <v>38.11</v>
      </c>
      <c r="G85" s="55">
        <v>38.09</v>
      </c>
      <c r="H85" s="55">
        <v>36.86</v>
      </c>
      <c r="I85" s="55">
        <v>36.67</v>
      </c>
      <c r="J85" s="55">
        <v>36.36</v>
      </c>
      <c r="K85" s="55">
        <v>36.19</v>
      </c>
      <c r="L85" s="55">
        <v>35.8</v>
      </c>
      <c r="M85" s="55">
        <v>35.75</v>
      </c>
      <c r="N85" s="55">
        <v>35.78</v>
      </c>
      <c r="O85" s="55">
        <v>35.51</v>
      </c>
      <c r="P85" s="55">
        <v>35.29</v>
      </c>
      <c r="Q85" s="55">
        <v>35.19</v>
      </c>
      <c r="R85" s="55">
        <v>35.22</v>
      </c>
      <c r="S85" s="55">
        <v>35.23</v>
      </c>
      <c r="T85" s="55">
        <v>35.25</v>
      </c>
      <c r="U85" s="55">
        <v>35.17</v>
      </c>
      <c r="V85" s="55">
        <v>35.24</v>
      </c>
      <c r="W85" s="55">
        <v>35.29</v>
      </c>
      <c r="X85" s="55">
        <v>35.24</v>
      </c>
      <c r="Y85" s="55">
        <v>35.25</v>
      </c>
      <c r="Z85" s="55">
        <v>35.22</v>
      </c>
      <c r="AA85" s="55">
        <v>35.35</v>
      </c>
      <c r="AB85" s="55">
        <v>35.37</v>
      </c>
      <c r="AC85" s="55">
        <v>35.21</v>
      </c>
      <c r="AD85" s="55">
        <v>35.22</v>
      </c>
      <c r="AE85" s="55">
        <v>35.25</v>
      </c>
      <c r="AF85" s="55">
        <v>35.28</v>
      </c>
      <c r="AG85" s="55">
        <v>35.24</v>
      </c>
      <c r="AH85" s="55">
        <v>35.26</v>
      </c>
      <c r="AI85" s="55">
        <v>35.19</v>
      </c>
      <c r="AJ85" s="55">
        <v>35.29</v>
      </c>
      <c r="AK85" s="55">
        <v>35.19</v>
      </c>
      <c r="AL85" s="55">
        <v>35.24</v>
      </c>
      <c r="AM85" s="55">
        <v>35.22</v>
      </c>
      <c r="AN85" s="55">
        <v>35.21</v>
      </c>
      <c r="AO85" s="55">
        <v>35.2</v>
      </c>
      <c r="AP85" s="55">
        <v>35.2</v>
      </c>
      <c r="AQ85" s="55">
        <v>35.20689175520063</v>
      </c>
      <c r="AR85" s="55">
        <v>35.134</v>
      </c>
      <c r="AS85" s="55">
        <v>35.124</v>
      </c>
      <c r="AT85" s="55">
        <v>35.079</v>
      </c>
      <c r="AU85" s="55">
        <v>35.092</v>
      </c>
      <c r="AV85" s="55">
        <v>35.138</v>
      </c>
      <c r="AW85" s="55">
        <v>35.131</v>
      </c>
      <c r="AX85" s="55">
        <v>35.16</v>
      </c>
      <c r="AY85" s="55">
        <v>35.2</v>
      </c>
      <c r="AZ85" s="55">
        <v>35.12</v>
      </c>
      <c r="BA85" s="55">
        <v>35.139</v>
      </c>
      <c r="BB85" s="55">
        <v>35.134</v>
      </c>
      <c r="BC85" s="55">
        <v>35.134</v>
      </c>
      <c r="BD85" s="55">
        <v>35.155</v>
      </c>
      <c r="BE85" s="55">
        <v>35.1</v>
      </c>
      <c r="BF85" s="55">
        <v>35.16</v>
      </c>
      <c r="BG85" s="55">
        <v>35.289</v>
      </c>
      <c r="BH85" s="55">
        <v>35.26</v>
      </c>
      <c r="BI85" s="49">
        <f t="shared" si="7"/>
        <v>-0.029000000000003467</v>
      </c>
      <c r="BJ85" s="49">
        <f t="shared" si="8"/>
        <v>0.10000000000000142</v>
      </c>
      <c r="BK85" s="49">
        <f t="shared" si="9"/>
        <v>0.10499999999999687</v>
      </c>
      <c r="BL85" s="60"/>
    </row>
    <row r="86" spans="1:64" s="32" customFormat="1" ht="11.25">
      <c r="A86" s="53">
        <v>24</v>
      </c>
      <c r="B86" s="61" t="s">
        <v>24</v>
      </c>
      <c r="C86" s="55">
        <v>37.98</v>
      </c>
      <c r="D86" s="55">
        <v>37.85</v>
      </c>
      <c r="E86" s="55">
        <v>38.13</v>
      </c>
      <c r="F86" s="55">
        <v>37.77</v>
      </c>
      <c r="G86" s="55">
        <v>37.78</v>
      </c>
      <c r="H86" s="55">
        <v>37.27</v>
      </c>
      <c r="I86" s="55">
        <v>36.54</v>
      </c>
      <c r="J86" s="55">
        <v>36.31</v>
      </c>
      <c r="K86" s="55">
        <v>36.21</v>
      </c>
      <c r="L86" s="55">
        <v>35.35</v>
      </c>
      <c r="M86" s="55">
        <v>35.21</v>
      </c>
      <c r="N86" s="55">
        <v>35.15</v>
      </c>
      <c r="O86" s="55">
        <v>35.15</v>
      </c>
      <c r="P86" s="55">
        <v>35.05</v>
      </c>
      <c r="Q86" s="55">
        <v>34.96</v>
      </c>
      <c r="R86" s="55">
        <v>35.04</v>
      </c>
      <c r="S86" s="55">
        <v>35.11</v>
      </c>
      <c r="T86" s="55">
        <v>35</v>
      </c>
      <c r="U86" s="55">
        <v>34.94</v>
      </c>
      <c r="V86" s="55">
        <v>34.95</v>
      </c>
      <c r="W86" s="55">
        <v>34.9</v>
      </c>
      <c r="X86" s="55">
        <v>34.9</v>
      </c>
      <c r="Y86" s="55">
        <v>34.95</v>
      </c>
      <c r="Z86" s="55">
        <v>34.95</v>
      </c>
      <c r="AA86" s="55">
        <v>35</v>
      </c>
      <c r="AB86" s="55">
        <v>34.94</v>
      </c>
      <c r="AC86" s="55">
        <v>34.87</v>
      </c>
      <c r="AD86" s="55">
        <v>34.96</v>
      </c>
      <c r="AE86" s="55">
        <v>34.89</v>
      </c>
      <c r="AF86" s="55">
        <v>34.9</v>
      </c>
      <c r="AG86" s="55">
        <v>34.84</v>
      </c>
      <c r="AH86" s="55">
        <v>34.91</v>
      </c>
      <c r="AI86" s="55">
        <v>34.94</v>
      </c>
      <c r="AJ86" s="55">
        <v>34.87</v>
      </c>
      <c r="AK86" s="55">
        <v>34.88</v>
      </c>
      <c r="AL86" s="55">
        <v>34.89</v>
      </c>
      <c r="AM86" s="55">
        <v>34.94</v>
      </c>
      <c r="AN86" s="55">
        <v>34.98</v>
      </c>
      <c r="AO86" s="55">
        <v>34.93</v>
      </c>
      <c r="AP86" s="55">
        <v>34.99</v>
      </c>
      <c r="AQ86" s="55">
        <v>34.9105306072536</v>
      </c>
      <c r="AR86" s="55">
        <v>34.88</v>
      </c>
      <c r="AS86" s="55">
        <v>34.875</v>
      </c>
      <c r="AT86" s="55">
        <v>34.976</v>
      </c>
      <c r="AU86" s="55">
        <v>34.913</v>
      </c>
      <c r="AV86" s="55">
        <v>34.907</v>
      </c>
      <c r="AW86" s="55">
        <v>34.901</v>
      </c>
      <c r="AX86" s="55">
        <v>34.99</v>
      </c>
      <c r="AY86" s="55">
        <v>34.856</v>
      </c>
      <c r="AZ86" s="55">
        <v>34.89</v>
      </c>
      <c r="BA86" s="55">
        <v>34.881</v>
      </c>
      <c r="BB86" s="55">
        <v>34.969</v>
      </c>
      <c r="BC86" s="55">
        <v>34.808</v>
      </c>
      <c r="BD86" s="55">
        <v>34.869</v>
      </c>
      <c r="BE86" s="55">
        <v>34.9</v>
      </c>
      <c r="BF86" s="55">
        <v>34.88</v>
      </c>
      <c r="BG86" s="55">
        <v>34.99</v>
      </c>
      <c r="BH86" s="55">
        <v>35.05</v>
      </c>
      <c r="BI86" s="49">
        <f t="shared" si="7"/>
        <v>0.05999999999999517</v>
      </c>
      <c r="BJ86" s="49">
        <f t="shared" si="8"/>
        <v>0.1699999999999946</v>
      </c>
      <c r="BK86" s="49">
        <f t="shared" si="9"/>
        <v>0.18099999999999739</v>
      </c>
      <c r="BL86" s="60"/>
    </row>
    <row r="87" spans="1:64" s="32" customFormat="1" ht="11.25">
      <c r="A87" s="53">
        <v>25</v>
      </c>
      <c r="B87" s="61" t="s">
        <v>197</v>
      </c>
      <c r="C87" s="55">
        <v>38.58</v>
      </c>
      <c r="D87" s="55">
        <v>38.58</v>
      </c>
      <c r="E87" s="55">
        <v>38.52</v>
      </c>
      <c r="F87" s="55">
        <v>38.43</v>
      </c>
      <c r="G87" s="55">
        <v>38.35</v>
      </c>
      <c r="H87" s="55">
        <v>37.97</v>
      </c>
      <c r="I87" s="55">
        <v>37.7</v>
      </c>
      <c r="J87" s="55">
        <v>37.57</v>
      </c>
      <c r="K87" s="55">
        <v>37.37</v>
      </c>
      <c r="L87" s="55">
        <v>36.88</v>
      </c>
      <c r="M87" s="55">
        <v>36.73</v>
      </c>
      <c r="N87" s="55">
        <v>36.66</v>
      </c>
      <c r="O87" s="55">
        <v>36.54</v>
      </c>
      <c r="P87" s="55">
        <v>36.16</v>
      </c>
      <c r="Q87" s="55">
        <v>36.08</v>
      </c>
      <c r="R87" s="55">
        <v>36.09</v>
      </c>
      <c r="S87" s="55">
        <v>36.08</v>
      </c>
      <c r="T87" s="55">
        <v>36.06</v>
      </c>
      <c r="U87" s="55">
        <v>36.11</v>
      </c>
      <c r="V87" s="55">
        <v>36.07</v>
      </c>
      <c r="W87" s="55">
        <v>36.07</v>
      </c>
      <c r="X87" s="55">
        <v>36.06</v>
      </c>
      <c r="Y87" s="55">
        <v>36.15</v>
      </c>
      <c r="Z87" s="55">
        <v>36.1</v>
      </c>
      <c r="AA87" s="55">
        <v>36.07</v>
      </c>
      <c r="AB87" s="55">
        <v>36.03</v>
      </c>
      <c r="AC87" s="55">
        <v>36.06</v>
      </c>
      <c r="AD87" s="55">
        <v>36.04</v>
      </c>
      <c r="AE87" s="55">
        <v>36</v>
      </c>
      <c r="AF87" s="55">
        <v>36</v>
      </c>
      <c r="AG87" s="55">
        <v>36</v>
      </c>
      <c r="AH87" s="55">
        <v>36.03</v>
      </c>
      <c r="AI87" s="55">
        <v>35.99</v>
      </c>
      <c r="AJ87" s="55">
        <v>35.99</v>
      </c>
      <c r="AK87" s="55">
        <v>35.97</v>
      </c>
      <c r="AL87" s="55">
        <v>35.99</v>
      </c>
      <c r="AM87" s="55">
        <v>36</v>
      </c>
      <c r="AN87" s="55">
        <v>35.95</v>
      </c>
      <c r="AO87" s="55">
        <v>35.95</v>
      </c>
      <c r="AP87" s="55">
        <v>35.95</v>
      </c>
      <c r="AQ87" s="55">
        <v>36.05567451920898</v>
      </c>
      <c r="AR87" s="55">
        <v>36.067</v>
      </c>
      <c r="AS87" s="55">
        <v>36.012</v>
      </c>
      <c r="AT87" s="55">
        <v>35.933</v>
      </c>
      <c r="AU87" s="55">
        <v>35.925</v>
      </c>
      <c r="AV87" s="55">
        <v>35.891</v>
      </c>
      <c r="AW87" s="55">
        <v>35.873</v>
      </c>
      <c r="AX87" s="55">
        <v>35.88</v>
      </c>
      <c r="AY87" s="55">
        <v>35.861</v>
      </c>
      <c r="AZ87" s="55">
        <v>35.88</v>
      </c>
      <c r="BA87" s="55">
        <v>35.87</v>
      </c>
      <c r="BB87" s="55">
        <v>35.909</v>
      </c>
      <c r="BC87" s="55">
        <v>35.92</v>
      </c>
      <c r="BD87" s="55">
        <v>35.92</v>
      </c>
      <c r="BE87" s="55">
        <v>35.9</v>
      </c>
      <c r="BF87" s="55">
        <v>35.92</v>
      </c>
      <c r="BG87" s="55">
        <v>36.086</v>
      </c>
      <c r="BH87" s="55">
        <v>36.06</v>
      </c>
      <c r="BI87" s="49">
        <f t="shared" si="7"/>
        <v>-0.02599999999999625</v>
      </c>
      <c r="BJ87" s="49">
        <f t="shared" si="8"/>
        <v>0.14000000000000057</v>
      </c>
      <c r="BK87" s="49">
        <f t="shared" si="9"/>
        <v>0.14000000000000057</v>
      </c>
      <c r="BL87" s="60"/>
    </row>
    <row r="88" spans="1:64" s="32" customFormat="1" ht="11.25">
      <c r="A88" s="53">
        <v>26</v>
      </c>
      <c r="B88" s="61" t="s">
        <v>120</v>
      </c>
      <c r="C88" s="55">
        <v>38.19</v>
      </c>
      <c r="D88" s="55">
        <v>38.1</v>
      </c>
      <c r="E88" s="55">
        <v>38.17</v>
      </c>
      <c r="F88" s="55">
        <v>37.9</v>
      </c>
      <c r="G88" s="55">
        <v>37.8</v>
      </c>
      <c r="H88" s="55">
        <v>37.33</v>
      </c>
      <c r="I88" s="55">
        <v>37.04</v>
      </c>
      <c r="J88" s="55">
        <v>36.89</v>
      </c>
      <c r="K88" s="55">
        <v>36.71</v>
      </c>
      <c r="L88" s="55">
        <v>35.89</v>
      </c>
      <c r="M88" s="55">
        <v>35.79</v>
      </c>
      <c r="N88" s="55">
        <v>35.78</v>
      </c>
      <c r="O88" s="55">
        <v>35.65</v>
      </c>
      <c r="P88" s="55">
        <v>35.49</v>
      </c>
      <c r="Q88" s="55">
        <v>35.39</v>
      </c>
      <c r="R88" s="55">
        <v>35.38</v>
      </c>
      <c r="S88" s="55">
        <v>35.3</v>
      </c>
      <c r="T88" s="55">
        <v>35.44</v>
      </c>
      <c r="U88" s="55">
        <v>35.4</v>
      </c>
      <c r="V88" s="55">
        <v>35.37</v>
      </c>
      <c r="W88" s="55">
        <v>35.38</v>
      </c>
      <c r="X88" s="55">
        <v>35.37</v>
      </c>
      <c r="Y88" s="55">
        <v>35.43</v>
      </c>
      <c r="Z88" s="55">
        <v>35.48</v>
      </c>
      <c r="AA88" s="55">
        <v>35.49</v>
      </c>
      <c r="AB88" s="55">
        <v>35.46</v>
      </c>
      <c r="AC88" s="55">
        <v>35.47</v>
      </c>
      <c r="AD88" s="55">
        <v>35.51</v>
      </c>
      <c r="AE88" s="55">
        <v>35.45</v>
      </c>
      <c r="AF88" s="55">
        <v>35.42</v>
      </c>
      <c r="AG88" s="55">
        <v>35.42</v>
      </c>
      <c r="AH88" s="55">
        <v>35.44</v>
      </c>
      <c r="AI88" s="55">
        <v>35.5</v>
      </c>
      <c r="AJ88" s="55">
        <v>35.49</v>
      </c>
      <c r="AK88" s="55">
        <v>35.43</v>
      </c>
      <c r="AL88" s="55">
        <v>35.45</v>
      </c>
      <c r="AM88" s="55">
        <v>35.44</v>
      </c>
      <c r="AN88" s="55">
        <v>35.46</v>
      </c>
      <c r="AO88" s="55">
        <v>35.44</v>
      </c>
      <c r="AP88" s="55">
        <v>35.41</v>
      </c>
      <c r="AQ88" s="55">
        <v>35.370747836583284</v>
      </c>
      <c r="AR88" s="55">
        <v>35.422</v>
      </c>
      <c r="AS88" s="55">
        <v>35.441</v>
      </c>
      <c r="AT88" s="55">
        <v>35.444</v>
      </c>
      <c r="AU88" s="55">
        <v>35.458</v>
      </c>
      <c r="AV88" s="55">
        <v>35.426</v>
      </c>
      <c r="AW88" s="55">
        <v>35.38</v>
      </c>
      <c r="AX88" s="55">
        <v>35.38</v>
      </c>
      <c r="AY88" s="55">
        <v>35.384</v>
      </c>
      <c r="AZ88" s="55">
        <v>35.47</v>
      </c>
      <c r="BA88" s="55">
        <v>35.435</v>
      </c>
      <c r="BB88" s="55">
        <v>35.517</v>
      </c>
      <c r="BC88" s="55">
        <v>35.429</v>
      </c>
      <c r="BD88" s="55">
        <v>35.466</v>
      </c>
      <c r="BE88" s="55">
        <v>35.5</v>
      </c>
      <c r="BF88" s="55">
        <v>35.45</v>
      </c>
      <c r="BG88" s="55">
        <v>35.441</v>
      </c>
      <c r="BH88" s="55">
        <v>35.39</v>
      </c>
      <c r="BI88" s="49">
        <f t="shared" si="7"/>
        <v>-0.05100000000000193</v>
      </c>
      <c r="BJ88" s="49">
        <f t="shared" si="8"/>
        <v>-0.060000000000002274</v>
      </c>
      <c r="BK88" s="49">
        <f t="shared" si="9"/>
        <v>-0.07600000000000051</v>
      </c>
      <c r="BL88" s="60"/>
    </row>
    <row r="89" spans="1:64" s="32" customFormat="1" ht="11.25">
      <c r="A89" s="53">
        <v>27</v>
      </c>
      <c r="B89" s="61" t="s">
        <v>122</v>
      </c>
      <c r="C89" s="55">
        <v>38.05</v>
      </c>
      <c r="D89" s="55">
        <v>37.88</v>
      </c>
      <c r="E89" s="55">
        <v>37.56</v>
      </c>
      <c r="F89" s="55">
        <v>37.55</v>
      </c>
      <c r="G89" s="55">
        <v>37.57</v>
      </c>
      <c r="H89" s="55">
        <v>37.07</v>
      </c>
      <c r="I89" s="55">
        <v>36.79</v>
      </c>
      <c r="J89" s="55">
        <v>36.73</v>
      </c>
      <c r="K89" s="55">
        <v>36.28</v>
      </c>
      <c r="L89" s="55">
        <v>35.68</v>
      </c>
      <c r="M89" s="55">
        <v>35.57</v>
      </c>
      <c r="N89" s="55">
        <v>35.53</v>
      </c>
      <c r="O89" s="55">
        <v>35.38</v>
      </c>
      <c r="P89" s="55">
        <v>35.38</v>
      </c>
      <c r="Q89" s="55">
        <v>35.31</v>
      </c>
      <c r="R89" s="55">
        <v>35.27</v>
      </c>
      <c r="S89" s="55">
        <v>35.21</v>
      </c>
      <c r="T89" s="55">
        <v>35.2</v>
      </c>
      <c r="U89" s="55">
        <v>35.2</v>
      </c>
      <c r="V89" s="55">
        <v>35.31</v>
      </c>
      <c r="W89" s="55">
        <v>35.29</v>
      </c>
      <c r="X89" s="55">
        <v>35.21</v>
      </c>
      <c r="Y89" s="55">
        <v>35.28</v>
      </c>
      <c r="Z89" s="55">
        <v>35.26</v>
      </c>
      <c r="AA89" s="55">
        <v>35.24</v>
      </c>
      <c r="AB89" s="55">
        <v>35.29</v>
      </c>
      <c r="AC89" s="55">
        <v>35.34</v>
      </c>
      <c r="AD89" s="55">
        <v>35.3</v>
      </c>
      <c r="AE89" s="55">
        <v>35.26</v>
      </c>
      <c r="AF89" s="55">
        <v>35.24</v>
      </c>
      <c r="AG89" s="55">
        <v>35.21</v>
      </c>
      <c r="AH89" s="55">
        <v>35.28</v>
      </c>
      <c r="AI89" s="55">
        <v>35.35</v>
      </c>
      <c r="AJ89" s="55">
        <v>35.27</v>
      </c>
      <c r="AK89" s="55">
        <v>35.33</v>
      </c>
      <c r="AL89" s="55">
        <v>35.33</v>
      </c>
      <c r="AM89" s="55">
        <v>35.37</v>
      </c>
      <c r="AN89" s="55">
        <v>35.34</v>
      </c>
      <c r="AO89" s="55">
        <v>35.32</v>
      </c>
      <c r="AP89" s="55">
        <v>35.32</v>
      </c>
      <c r="AQ89" s="55">
        <v>35.31395097258588</v>
      </c>
      <c r="AR89" s="55">
        <v>35.342</v>
      </c>
      <c r="AS89" s="55">
        <v>35.361</v>
      </c>
      <c r="AT89" s="55">
        <v>35.368</v>
      </c>
      <c r="AU89" s="55">
        <v>35.251</v>
      </c>
      <c r="AV89" s="55">
        <v>35.259</v>
      </c>
      <c r="AW89" s="55">
        <v>35.258</v>
      </c>
      <c r="AX89" s="55">
        <v>35.23</v>
      </c>
      <c r="AY89" s="55">
        <v>35.265</v>
      </c>
      <c r="AZ89" s="55">
        <v>35.27</v>
      </c>
      <c r="BA89" s="55">
        <v>35.296</v>
      </c>
      <c r="BB89" s="55">
        <v>35.263</v>
      </c>
      <c r="BC89" s="55">
        <v>35.259</v>
      </c>
      <c r="BD89" s="55">
        <v>35.234</v>
      </c>
      <c r="BE89" s="55">
        <v>35.3</v>
      </c>
      <c r="BF89" s="55">
        <v>35.24</v>
      </c>
      <c r="BG89" s="55">
        <v>35.264</v>
      </c>
      <c r="BH89" s="55">
        <v>35.26</v>
      </c>
      <c r="BI89" s="49">
        <f t="shared" si="7"/>
        <v>-0.0040000000000048885</v>
      </c>
      <c r="BJ89" s="49">
        <f t="shared" si="8"/>
        <v>0.01999999999999602</v>
      </c>
      <c r="BK89" s="49">
        <f t="shared" si="9"/>
        <v>0.02599999999999625</v>
      </c>
      <c r="BL89" s="60"/>
    </row>
    <row r="90" spans="1:64" s="32" customFormat="1" ht="11.25">
      <c r="A90" s="53">
        <v>28</v>
      </c>
      <c r="B90" s="61" t="s">
        <v>124</v>
      </c>
      <c r="C90" s="55">
        <v>38.47</v>
      </c>
      <c r="D90" s="55">
        <v>38.46</v>
      </c>
      <c r="E90" s="55">
        <v>38.34</v>
      </c>
      <c r="F90" s="55">
        <v>38.18</v>
      </c>
      <c r="G90" s="55">
        <v>37.97</v>
      </c>
      <c r="H90" s="55">
        <v>37.17</v>
      </c>
      <c r="I90" s="55">
        <v>36.97</v>
      </c>
      <c r="J90" s="55">
        <v>36.9</v>
      </c>
      <c r="K90" s="55">
        <v>36.78</v>
      </c>
      <c r="L90" s="55">
        <v>36.22</v>
      </c>
      <c r="M90" s="55">
        <v>36.25</v>
      </c>
      <c r="N90" s="55">
        <v>36.08</v>
      </c>
      <c r="O90" s="55">
        <v>35.9</v>
      </c>
      <c r="P90" s="55">
        <v>35.68</v>
      </c>
      <c r="Q90" s="55">
        <v>35.55</v>
      </c>
      <c r="R90" s="55">
        <v>35.52</v>
      </c>
      <c r="S90" s="55">
        <v>35.54</v>
      </c>
      <c r="T90" s="55">
        <v>35.55</v>
      </c>
      <c r="U90" s="55">
        <v>35.54</v>
      </c>
      <c r="V90" s="55">
        <v>35.54</v>
      </c>
      <c r="W90" s="55">
        <v>35.58</v>
      </c>
      <c r="X90" s="55">
        <v>35.55</v>
      </c>
      <c r="Y90" s="55">
        <v>35.58</v>
      </c>
      <c r="Z90" s="55">
        <v>35.57</v>
      </c>
      <c r="AA90" s="55">
        <v>35.45</v>
      </c>
      <c r="AB90" s="55">
        <v>35.47</v>
      </c>
      <c r="AC90" s="55">
        <v>35.48</v>
      </c>
      <c r="AD90" s="55">
        <v>35.53</v>
      </c>
      <c r="AE90" s="55">
        <v>35.52</v>
      </c>
      <c r="AF90" s="55">
        <v>35.56</v>
      </c>
      <c r="AG90" s="55">
        <v>35.52</v>
      </c>
      <c r="AH90" s="55">
        <v>35.54</v>
      </c>
      <c r="AI90" s="55">
        <v>35.54</v>
      </c>
      <c r="AJ90" s="55">
        <v>35.5</v>
      </c>
      <c r="AK90" s="55">
        <v>35.51</v>
      </c>
      <c r="AL90" s="55">
        <v>35.49</v>
      </c>
      <c r="AM90" s="55">
        <v>35.5</v>
      </c>
      <c r="AN90" s="55">
        <v>35.5</v>
      </c>
      <c r="AO90" s="55">
        <v>35.5</v>
      </c>
      <c r="AP90" s="55">
        <v>35.49</v>
      </c>
      <c r="AQ90" s="55">
        <v>35.42468823489957</v>
      </c>
      <c r="AR90" s="55">
        <v>35.47</v>
      </c>
      <c r="AS90" s="55">
        <v>35.456</v>
      </c>
      <c r="AT90" s="55">
        <v>35.476</v>
      </c>
      <c r="AU90" s="55">
        <v>35.452</v>
      </c>
      <c r="AV90" s="55">
        <v>35.476</v>
      </c>
      <c r="AW90" s="55">
        <v>35.524</v>
      </c>
      <c r="AX90" s="55">
        <v>35.51</v>
      </c>
      <c r="AY90" s="55">
        <v>35.493</v>
      </c>
      <c r="AZ90" s="55">
        <v>35.52</v>
      </c>
      <c r="BA90" s="55">
        <v>35.502</v>
      </c>
      <c r="BB90" s="55">
        <v>35.531</v>
      </c>
      <c r="BC90" s="55">
        <v>35.592</v>
      </c>
      <c r="BD90" s="55">
        <v>35.58</v>
      </c>
      <c r="BE90" s="55">
        <v>35.6</v>
      </c>
      <c r="BF90" s="55">
        <v>35.58</v>
      </c>
      <c r="BG90" s="55">
        <v>35.463</v>
      </c>
      <c r="BH90" s="55">
        <v>35.55</v>
      </c>
      <c r="BI90" s="49">
        <f t="shared" si="7"/>
        <v>0.08699999999999619</v>
      </c>
      <c r="BJ90" s="49">
        <f t="shared" si="8"/>
        <v>-0.030000000000001137</v>
      </c>
      <c r="BK90" s="49">
        <f t="shared" si="9"/>
        <v>-0.030000000000001137</v>
      </c>
      <c r="BL90" s="60"/>
    </row>
    <row r="91" spans="1:64" s="32" customFormat="1" ht="11.25">
      <c r="A91" s="53">
        <v>29</v>
      </c>
      <c r="B91" s="61" t="s">
        <v>25</v>
      </c>
      <c r="C91" s="55">
        <v>38.31</v>
      </c>
      <c r="D91" s="55">
        <v>38.22</v>
      </c>
      <c r="E91" s="55">
        <v>38.23</v>
      </c>
      <c r="F91" s="55">
        <v>37.23</v>
      </c>
      <c r="G91" s="55">
        <v>36.19</v>
      </c>
      <c r="H91" s="55">
        <v>35.99</v>
      </c>
      <c r="I91" s="55">
        <v>35.98</v>
      </c>
      <c r="J91" s="55">
        <v>35.71</v>
      </c>
      <c r="K91" s="55">
        <v>35.7</v>
      </c>
      <c r="L91" s="55">
        <v>35.18</v>
      </c>
      <c r="M91" s="55">
        <v>35.15</v>
      </c>
      <c r="N91" s="55">
        <v>35.15</v>
      </c>
      <c r="O91" s="55">
        <v>35.18</v>
      </c>
      <c r="P91" s="55">
        <v>35.1</v>
      </c>
      <c r="Q91" s="55">
        <v>35.09</v>
      </c>
      <c r="R91" s="55">
        <v>35.08</v>
      </c>
      <c r="S91" s="55">
        <v>35.09</v>
      </c>
      <c r="T91" s="55">
        <v>35.05</v>
      </c>
      <c r="U91" s="55">
        <v>35.06</v>
      </c>
      <c r="V91" s="55">
        <v>35.03</v>
      </c>
      <c r="W91" s="55">
        <v>35.05</v>
      </c>
      <c r="X91" s="55">
        <v>35.11</v>
      </c>
      <c r="Y91" s="55">
        <v>35.14</v>
      </c>
      <c r="Z91" s="55">
        <v>35.14</v>
      </c>
      <c r="AA91" s="55">
        <v>35.08</v>
      </c>
      <c r="AB91" s="55">
        <v>35.07</v>
      </c>
      <c r="AC91" s="55">
        <v>35.08</v>
      </c>
      <c r="AD91" s="55">
        <v>35.09</v>
      </c>
      <c r="AE91" s="55">
        <v>35.09</v>
      </c>
      <c r="AF91" s="55">
        <v>35.1</v>
      </c>
      <c r="AG91" s="55">
        <v>35.11</v>
      </c>
      <c r="AH91" s="55">
        <v>35.12</v>
      </c>
      <c r="AI91" s="55">
        <v>35.14</v>
      </c>
      <c r="AJ91" s="55">
        <v>35.12</v>
      </c>
      <c r="AK91" s="55">
        <v>35.15</v>
      </c>
      <c r="AL91" s="55">
        <v>35.16</v>
      </c>
      <c r="AM91" s="55">
        <v>35.12</v>
      </c>
      <c r="AN91" s="55">
        <v>35.12</v>
      </c>
      <c r="AO91" s="55">
        <v>35.1</v>
      </c>
      <c r="AP91" s="55">
        <v>35.13</v>
      </c>
      <c r="AQ91" s="55">
        <v>35.14200061705427</v>
      </c>
      <c r="AR91" s="55">
        <v>35.256</v>
      </c>
      <c r="AS91" s="55">
        <v>35.229</v>
      </c>
      <c r="AT91" s="55">
        <v>35.23</v>
      </c>
      <c r="AU91" s="55">
        <v>35.211</v>
      </c>
      <c r="AV91" s="55">
        <v>35.197</v>
      </c>
      <c r="AW91" s="55">
        <v>35.206</v>
      </c>
      <c r="AX91" s="55">
        <v>35.19</v>
      </c>
      <c r="AY91" s="55">
        <v>35.194</v>
      </c>
      <c r="AZ91" s="55">
        <v>35.23</v>
      </c>
      <c r="BA91" s="55">
        <v>35.237</v>
      </c>
      <c r="BB91" s="55">
        <v>35.23</v>
      </c>
      <c r="BC91" s="55">
        <v>35.209</v>
      </c>
      <c r="BD91" s="55">
        <v>35.225</v>
      </c>
      <c r="BE91" s="55">
        <v>35.2</v>
      </c>
      <c r="BF91" s="55">
        <v>35.26</v>
      </c>
      <c r="BG91" s="55">
        <v>35.29</v>
      </c>
      <c r="BH91" s="55">
        <v>35.24</v>
      </c>
      <c r="BI91" s="49">
        <f t="shared" si="7"/>
        <v>-0.04999999999999716</v>
      </c>
      <c r="BJ91" s="49">
        <f t="shared" si="8"/>
        <v>-0.01999999999999602</v>
      </c>
      <c r="BK91" s="49">
        <f t="shared" si="9"/>
        <v>0.015000000000000568</v>
      </c>
      <c r="BL91" s="60"/>
    </row>
    <row r="92" spans="1:64" s="32" customFormat="1" ht="11.25">
      <c r="A92" s="53">
        <v>30</v>
      </c>
      <c r="B92" s="61" t="s">
        <v>198</v>
      </c>
      <c r="C92" s="55">
        <v>37.86</v>
      </c>
      <c r="D92" s="55">
        <v>37.74</v>
      </c>
      <c r="E92" s="55">
        <v>37.76</v>
      </c>
      <c r="F92" s="55">
        <v>37.72</v>
      </c>
      <c r="G92" s="55">
        <v>37.42</v>
      </c>
      <c r="H92" s="55">
        <v>36.38</v>
      </c>
      <c r="I92" s="55">
        <v>36.33</v>
      </c>
      <c r="J92" s="55">
        <v>36.14</v>
      </c>
      <c r="K92" s="55">
        <v>36.17</v>
      </c>
      <c r="L92" s="55">
        <v>35.74</v>
      </c>
      <c r="M92" s="55">
        <v>35.65</v>
      </c>
      <c r="N92" s="55">
        <v>35.6</v>
      </c>
      <c r="O92" s="55">
        <v>35.56</v>
      </c>
      <c r="P92" s="55">
        <v>35.53</v>
      </c>
      <c r="Q92" s="55">
        <v>35.55</v>
      </c>
      <c r="R92" s="55">
        <v>35.54</v>
      </c>
      <c r="S92" s="55">
        <v>35.5</v>
      </c>
      <c r="T92" s="55">
        <v>35.45</v>
      </c>
      <c r="U92" s="55">
        <v>35.4</v>
      </c>
      <c r="V92" s="55">
        <v>35.53</v>
      </c>
      <c r="W92" s="55">
        <v>35.56</v>
      </c>
      <c r="X92" s="55">
        <v>35.54</v>
      </c>
      <c r="Y92" s="55">
        <v>35.38</v>
      </c>
      <c r="Z92" s="55">
        <v>35.47</v>
      </c>
      <c r="AA92" s="55">
        <v>35.44</v>
      </c>
      <c r="AB92" s="55">
        <v>35.44</v>
      </c>
      <c r="AC92" s="55">
        <v>35.38</v>
      </c>
      <c r="AD92" s="55">
        <v>35.39</v>
      </c>
      <c r="AE92" s="55">
        <v>35.35</v>
      </c>
      <c r="AF92" s="55">
        <v>35.38</v>
      </c>
      <c r="AG92" s="55">
        <v>35.37</v>
      </c>
      <c r="AH92" s="55">
        <v>35.38</v>
      </c>
      <c r="AI92" s="55">
        <v>35.44</v>
      </c>
      <c r="AJ92" s="55">
        <v>35.44</v>
      </c>
      <c r="AK92" s="55">
        <v>35.38</v>
      </c>
      <c r="AL92" s="55">
        <v>35.4</v>
      </c>
      <c r="AM92" s="55">
        <v>35.39</v>
      </c>
      <c r="AN92" s="55">
        <v>35.41</v>
      </c>
      <c r="AO92" s="55">
        <v>35.42</v>
      </c>
      <c r="AP92" s="55">
        <v>35.43</v>
      </c>
      <c r="AQ92" s="55">
        <v>35.34576765675356</v>
      </c>
      <c r="AR92" s="55">
        <v>35.356</v>
      </c>
      <c r="AS92" s="55">
        <v>35.361</v>
      </c>
      <c r="AT92" s="55">
        <v>35.363</v>
      </c>
      <c r="AU92" s="55">
        <v>35.356</v>
      </c>
      <c r="AV92" s="55">
        <v>35.425</v>
      </c>
      <c r="AW92" s="55">
        <v>35.406</v>
      </c>
      <c r="AX92" s="55">
        <v>35.46</v>
      </c>
      <c r="AY92" s="55">
        <v>35.518</v>
      </c>
      <c r="AZ92" s="55">
        <v>35.51</v>
      </c>
      <c r="BA92" s="55">
        <v>35.47</v>
      </c>
      <c r="BB92" s="55">
        <v>35.569</v>
      </c>
      <c r="BC92" s="55">
        <v>35.465</v>
      </c>
      <c r="BD92" s="55">
        <v>35.436</v>
      </c>
      <c r="BE92" s="55">
        <v>35.5</v>
      </c>
      <c r="BF92" s="55">
        <v>35.52</v>
      </c>
      <c r="BG92" s="55">
        <v>35.519</v>
      </c>
      <c r="BH92" s="55">
        <v>35.44</v>
      </c>
      <c r="BI92" s="49">
        <f t="shared" si="7"/>
        <v>-0.07900000000000063</v>
      </c>
      <c r="BJ92" s="49">
        <f t="shared" si="8"/>
        <v>-0.0800000000000054</v>
      </c>
      <c r="BK92" s="49">
        <f t="shared" si="9"/>
        <v>0.003999999999997783</v>
      </c>
      <c r="BL92" s="60"/>
    </row>
    <row r="93" spans="1:64" s="32" customFormat="1" ht="11.25">
      <c r="A93" s="53">
        <v>31</v>
      </c>
      <c r="B93" s="61" t="s">
        <v>13</v>
      </c>
      <c r="C93" s="55">
        <v>38.39</v>
      </c>
      <c r="D93" s="55">
        <v>38.28</v>
      </c>
      <c r="E93" s="55">
        <v>38.25</v>
      </c>
      <c r="F93" s="55">
        <v>37.78</v>
      </c>
      <c r="G93" s="55">
        <v>37.62</v>
      </c>
      <c r="H93" s="55">
        <v>36.82</v>
      </c>
      <c r="I93" s="55">
        <v>36.73</v>
      </c>
      <c r="J93" s="55">
        <v>36.59</v>
      </c>
      <c r="K93" s="55">
        <v>36.31</v>
      </c>
      <c r="L93" s="55">
        <v>35.95</v>
      </c>
      <c r="M93" s="55">
        <v>35.9</v>
      </c>
      <c r="N93" s="55">
        <v>35.81</v>
      </c>
      <c r="O93" s="55">
        <v>35.69</v>
      </c>
      <c r="P93" s="55">
        <v>35.62</v>
      </c>
      <c r="Q93" s="55">
        <v>35.54</v>
      </c>
      <c r="R93" s="55">
        <v>35.45</v>
      </c>
      <c r="S93" s="55">
        <v>35.4</v>
      </c>
      <c r="T93" s="55">
        <v>35.46</v>
      </c>
      <c r="U93" s="55">
        <v>35.41</v>
      </c>
      <c r="V93" s="55">
        <v>35.51</v>
      </c>
      <c r="W93" s="55">
        <v>35.53</v>
      </c>
      <c r="X93" s="55">
        <v>35.49</v>
      </c>
      <c r="Y93" s="55">
        <v>35.64</v>
      </c>
      <c r="Z93" s="55">
        <v>35.54</v>
      </c>
      <c r="AA93" s="55">
        <v>35.64</v>
      </c>
      <c r="AB93" s="55">
        <v>35.43</v>
      </c>
      <c r="AC93" s="55">
        <v>35.59</v>
      </c>
      <c r="AD93" s="55">
        <v>35.68</v>
      </c>
      <c r="AE93" s="55">
        <v>35.58</v>
      </c>
      <c r="AF93" s="55">
        <v>35.59</v>
      </c>
      <c r="AG93" s="55">
        <v>35.57</v>
      </c>
      <c r="AH93" s="55">
        <v>35.54</v>
      </c>
      <c r="AI93" s="55">
        <v>35.61</v>
      </c>
      <c r="AJ93" s="55">
        <v>35.6</v>
      </c>
      <c r="AK93" s="55">
        <v>35.58</v>
      </c>
      <c r="AL93" s="55">
        <v>35.62</v>
      </c>
      <c r="AM93" s="55">
        <v>35.56</v>
      </c>
      <c r="AN93" s="55">
        <v>35.56</v>
      </c>
      <c r="AO93" s="55">
        <v>35.57</v>
      </c>
      <c r="AP93" s="55">
        <v>35.52</v>
      </c>
      <c r="AQ93" s="55">
        <v>35.541653661217644</v>
      </c>
      <c r="AR93" s="55">
        <v>35.515</v>
      </c>
      <c r="AS93" s="55">
        <v>35.581</v>
      </c>
      <c r="AT93" s="55">
        <v>35.534</v>
      </c>
      <c r="AU93" s="55">
        <v>35.295</v>
      </c>
      <c r="AV93" s="55">
        <v>35.304</v>
      </c>
      <c r="AW93" s="55">
        <v>35.381</v>
      </c>
      <c r="AX93" s="55">
        <v>35.43</v>
      </c>
      <c r="AY93" s="55">
        <v>35.749</v>
      </c>
      <c r="AZ93" s="55">
        <v>35.61</v>
      </c>
      <c r="BA93" s="55">
        <v>35.739</v>
      </c>
      <c r="BB93" s="55">
        <v>35.631</v>
      </c>
      <c r="BC93" s="55">
        <v>35.59</v>
      </c>
      <c r="BD93" s="55">
        <v>35.543</v>
      </c>
      <c r="BE93" s="55">
        <v>35.7</v>
      </c>
      <c r="BF93" s="55">
        <v>35.48</v>
      </c>
      <c r="BG93" s="55">
        <v>35.488</v>
      </c>
      <c r="BH93" s="55">
        <v>35.43</v>
      </c>
      <c r="BI93" s="49">
        <f t="shared" si="7"/>
        <v>-0.05799999999999983</v>
      </c>
      <c r="BJ93" s="49">
        <f t="shared" si="8"/>
        <v>-0.04999999999999716</v>
      </c>
      <c r="BK93" s="49">
        <f t="shared" si="9"/>
        <v>-0.11299999999999955</v>
      </c>
      <c r="BL93" s="60"/>
    </row>
    <row r="94" spans="1:64" s="32" customFormat="1" ht="11.25">
      <c r="A94" s="53">
        <v>32</v>
      </c>
      <c r="B94" s="61" t="s">
        <v>33</v>
      </c>
      <c r="C94" s="55">
        <v>38.48</v>
      </c>
      <c r="D94" s="55">
        <v>38.4</v>
      </c>
      <c r="E94" s="55">
        <v>38.18</v>
      </c>
      <c r="F94" s="55">
        <v>38.13</v>
      </c>
      <c r="G94" s="55">
        <v>37.93</v>
      </c>
      <c r="H94" s="55">
        <v>36.88</v>
      </c>
      <c r="I94" s="55">
        <v>36.71</v>
      </c>
      <c r="J94" s="55">
        <v>36.52</v>
      </c>
      <c r="K94" s="55">
        <v>36.34</v>
      </c>
      <c r="L94" s="55">
        <v>36.02</v>
      </c>
      <c r="M94" s="55">
        <v>35.77</v>
      </c>
      <c r="N94" s="55">
        <v>35.89</v>
      </c>
      <c r="O94" s="55">
        <v>35.71</v>
      </c>
      <c r="P94" s="55">
        <v>35.54</v>
      </c>
      <c r="Q94" s="55">
        <v>35.43</v>
      </c>
      <c r="R94" s="55">
        <v>35.34</v>
      </c>
      <c r="S94" s="55">
        <v>35.31</v>
      </c>
      <c r="T94" s="55">
        <v>35.34</v>
      </c>
      <c r="U94" s="55">
        <v>35.42</v>
      </c>
      <c r="V94" s="55">
        <v>35.31</v>
      </c>
      <c r="W94" s="55">
        <v>35.19</v>
      </c>
      <c r="X94" s="55">
        <v>35.36</v>
      </c>
      <c r="Y94" s="55">
        <v>35.26</v>
      </c>
      <c r="Z94" s="55">
        <v>35.27</v>
      </c>
      <c r="AA94" s="55">
        <v>35.28</v>
      </c>
      <c r="AB94" s="55">
        <v>35.28</v>
      </c>
      <c r="AC94" s="55">
        <v>35.28</v>
      </c>
      <c r="AD94" s="55">
        <v>35.27</v>
      </c>
      <c r="AE94" s="55">
        <v>35.29</v>
      </c>
      <c r="AF94" s="55">
        <v>35.21</v>
      </c>
      <c r="AG94" s="55">
        <v>35.29</v>
      </c>
      <c r="AH94" s="55">
        <v>35.26</v>
      </c>
      <c r="AI94" s="55">
        <v>35.28</v>
      </c>
      <c r="AJ94" s="55">
        <v>35.29</v>
      </c>
      <c r="AK94" s="55">
        <v>35.32</v>
      </c>
      <c r="AL94" s="55">
        <v>35.38</v>
      </c>
      <c r="AM94" s="55">
        <v>35.35</v>
      </c>
      <c r="AN94" s="55">
        <v>35.31</v>
      </c>
      <c r="AO94" s="55">
        <v>35.33</v>
      </c>
      <c r="AP94" s="55">
        <v>35.35</v>
      </c>
      <c r="AQ94" s="55">
        <v>35.40503968455033</v>
      </c>
      <c r="AR94" s="55">
        <v>35.453</v>
      </c>
      <c r="AS94" s="55">
        <v>35.513</v>
      </c>
      <c r="AT94" s="55">
        <v>35.5</v>
      </c>
      <c r="AU94" s="55">
        <v>35.49</v>
      </c>
      <c r="AV94" s="55">
        <v>35.534</v>
      </c>
      <c r="AW94" s="55">
        <v>35.56</v>
      </c>
      <c r="AX94" s="55">
        <v>35.51</v>
      </c>
      <c r="AY94" s="55">
        <v>35.493</v>
      </c>
      <c r="AZ94" s="55">
        <v>35.45</v>
      </c>
      <c r="BA94" s="55">
        <v>35.499</v>
      </c>
      <c r="BB94" s="55">
        <v>35.525</v>
      </c>
      <c r="BC94" s="55">
        <v>35.476</v>
      </c>
      <c r="BD94" s="55">
        <v>35.502</v>
      </c>
      <c r="BE94" s="55">
        <v>35.5</v>
      </c>
      <c r="BF94" s="55">
        <v>35.52</v>
      </c>
      <c r="BG94" s="55">
        <v>35.65</v>
      </c>
      <c r="BH94" s="55">
        <v>35.54</v>
      </c>
      <c r="BI94" s="49">
        <f t="shared" si="7"/>
        <v>-0.10999999999999943</v>
      </c>
      <c r="BJ94" s="49">
        <f t="shared" si="8"/>
        <v>0.01999999999999602</v>
      </c>
      <c r="BK94" s="49">
        <f t="shared" si="9"/>
        <v>0.0379999999999967</v>
      </c>
      <c r="BL94" s="60"/>
    </row>
    <row r="95" spans="1:64" s="32" customFormat="1" ht="11.25">
      <c r="A95" s="53">
        <v>33</v>
      </c>
      <c r="B95" s="61" t="s">
        <v>199</v>
      </c>
      <c r="C95" s="55">
        <v>38.43</v>
      </c>
      <c r="D95" s="55">
        <v>38.37</v>
      </c>
      <c r="E95" s="55">
        <v>38.23</v>
      </c>
      <c r="F95" s="55">
        <v>38.07</v>
      </c>
      <c r="G95" s="55">
        <v>37.9</v>
      </c>
      <c r="H95" s="55">
        <v>37.3</v>
      </c>
      <c r="I95" s="55">
        <v>37.17</v>
      </c>
      <c r="J95" s="55">
        <v>37.06</v>
      </c>
      <c r="K95" s="55">
        <v>36.92</v>
      </c>
      <c r="L95" s="55">
        <v>36.29</v>
      </c>
      <c r="M95" s="55">
        <v>36.3</v>
      </c>
      <c r="N95" s="55">
        <v>36.19</v>
      </c>
      <c r="O95" s="55">
        <v>36.05</v>
      </c>
      <c r="P95" s="55">
        <v>35.81</v>
      </c>
      <c r="Q95" s="55">
        <v>35.72</v>
      </c>
      <c r="R95" s="55">
        <v>35.72</v>
      </c>
      <c r="S95" s="55">
        <v>35.69</v>
      </c>
      <c r="T95" s="55">
        <v>35.69</v>
      </c>
      <c r="U95" s="55">
        <v>35.68</v>
      </c>
      <c r="V95" s="55">
        <v>35.69</v>
      </c>
      <c r="W95" s="55">
        <v>35.67</v>
      </c>
      <c r="X95" s="55">
        <v>35.69</v>
      </c>
      <c r="Y95" s="55">
        <v>35.7</v>
      </c>
      <c r="Z95" s="55">
        <v>35.7</v>
      </c>
      <c r="AA95" s="55">
        <v>35.68</v>
      </c>
      <c r="AB95" s="55">
        <v>35.7</v>
      </c>
      <c r="AC95" s="55">
        <v>35.71</v>
      </c>
      <c r="AD95" s="55">
        <v>35.66</v>
      </c>
      <c r="AE95" s="55">
        <v>35.72</v>
      </c>
      <c r="AF95" s="55">
        <v>35.69</v>
      </c>
      <c r="AG95" s="55">
        <v>35.69</v>
      </c>
      <c r="AH95" s="55">
        <v>35.69</v>
      </c>
      <c r="AI95" s="55">
        <v>35.73</v>
      </c>
      <c r="AJ95" s="55">
        <v>35.7</v>
      </c>
      <c r="AK95" s="55">
        <v>35.7</v>
      </c>
      <c r="AL95" s="55">
        <v>35.71</v>
      </c>
      <c r="AM95" s="55">
        <v>35.69</v>
      </c>
      <c r="AN95" s="55">
        <v>35.68</v>
      </c>
      <c r="AO95" s="55">
        <v>35.64</v>
      </c>
      <c r="AP95" s="55">
        <v>35.63</v>
      </c>
      <c r="AQ95" s="55">
        <v>36.032337220582036</v>
      </c>
      <c r="AR95" s="55">
        <v>36.014</v>
      </c>
      <c r="AS95" s="55">
        <v>35.943</v>
      </c>
      <c r="AT95" s="55">
        <v>35.972</v>
      </c>
      <c r="AU95" s="55">
        <v>35.912</v>
      </c>
      <c r="AV95" s="55">
        <v>35.94</v>
      </c>
      <c r="AW95" s="55">
        <v>35.891</v>
      </c>
      <c r="AX95" s="55">
        <v>35.92</v>
      </c>
      <c r="AY95" s="55">
        <v>36.055</v>
      </c>
      <c r="AZ95" s="55">
        <v>35.98</v>
      </c>
      <c r="BA95" s="55">
        <v>36.038</v>
      </c>
      <c r="BB95" s="55">
        <v>36.045</v>
      </c>
      <c r="BC95" s="55">
        <v>35.927</v>
      </c>
      <c r="BD95" s="55">
        <v>35.879</v>
      </c>
      <c r="BE95" s="55">
        <v>36</v>
      </c>
      <c r="BF95" s="55">
        <v>35.96</v>
      </c>
      <c r="BG95" s="55">
        <v>35.944</v>
      </c>
      <c r="BH95" s="55">
        <v>36</v>
      </c>
      <c r="BI95" s="49">
        <f t="shared" si="7"/>
        <v>0.055999999999997385</v>
      </c>
      <c r="BJ95" s="49">
        <f t="shared" si="8"/>
        <v>0.03999999999999915</v>
      </c>
      <c r="BK95" s="49">
        <f t="shared" si="9"/>
        <v>0.12100000000000222</v>
      </c>
      <c r="BL95" s="60"/>
    </row>
    <row r="96" spans="1:64" s="32" customFormat="1" ht="11.25">
      <c r="A96" s="53">
        <v>35</v>
      </c>
      <c r="B96" s="61" t="s">
        <v>200</v>
      </c>
      <c r="C96" s="55">
        <v>38.03</v>
      </c>
      <c r="D96" s="55">
        <v>38.02</v>
      </c>
      <c r="E96" s="55">
        <v>37.87</v>
      </c>
      <c r="F96" s="55">
        <v>37.75</v>
      </c>
      <c r="G96" s="55">
        <v>35.08</v>
      </c>
      <c r="H96" s="55">
        <v>34.99</v>
      </c>
      <c r="I96" s="55">
        <v>35.02</v>
      </c>
      <c r="J96" s="55">
        <v>35.03</v>
      </c>
      <c r="K96" s="55">
        <v>35.03</v>
      </c>
      <c r="L96" s="55">
        <v>34.97</v>
      </c>
      <c r="M96" s="55">
        <v>34.97</v>
      </c>
      <c r="N96" s="55">
        <v>34.97</v>
      </c>
      <c r="O96" s="55">
        <v>34.99</v>
      </c>
      <c r="P96" s="55">
        <v>34.97</v>
      </c>
      <c r="Q96" s="55">
        <v>34.97</v>
      </c>
      <c r="R96" s="55">
        <v>34.97</v>
      </c>
      <c r="S96" s="55">
        <v>34.94</v>
      </c>
      <c r="T96" s="55">
        <v>34.99</v>
      </c>
      <c r="U96" s="55">
        <v>35.01</v>
      </c>
      <c r="V96" s="55">
        <v>34.99</v>
      </c>
      <c r="W96" s="55">
        <v>35</v>
      </c>
      <c r="X96" s="55">
        <v>34.95</v>
      </c>
      <c r="Y96" s="55">
        <v>35</v>
      </c>
      <c r="Z96" s="55">
        <v>34.97</v>
      </c>
      <c r="AA96" s="55">
        <v>34.99</v>
      </c>
      <c r="AB96" s="55">
        <v>34.96</v>
      </c>
      <c r="AC96" s="55">
        <v>34.96</v>
      </c>
      <c r="AD96" s="55">
        <v>34.97</v>
      </c>
      <c r="AE96" s="55">
        <v>34.97</v>
      </c>
      <c r="AF96" s="55">
        <v>34.97</v>
      </c>
      <c r="AG96" s="55">
        <v>34.97</v>
      </c>
      <c r="AH96" s="55">
        <v>34.96</v>
      </c>
      <c r="AI96" s="55">
        <v>34.94</v>
      </c>
      <c r="AJ96" s="55">
        <v>34.96</v>
      </c>
      <c r="AK96" s="55">
        <v>34.96</v>
      </c>
      <c r="AL96" s="55">
        <v>34.95</v>
      </c>
      <c r="AM96" s="55">
        <v>34.95</v>
      </c>
      <c r="AN96" s="55">
        <v>34.94</v>
      </c>
      <c r="AO96" s="55">
        <v>34.94</v>
      </c>
      <c r="AP96" s="55">
        <v>34.94</v>
      </c>
      <c r="AQ96" s="55">
        <v>34.93883647716073</v>
      </c>
      <c r="AR96" s="55">
        <v>34.938</v>
      </c>
      <c r="AS96" s="55">
        <v>34.944</v>
      </c>
      <c r="AT96" s="55">
        <v>34.939</v>
      </c>
      <c r="AU96" s="55">
        <v>34.934</v>
      </c>
      <c r="AV96" s="55">
        <v>34.917</v>
      </c>
      <c r="AW96" s="55">
        <v>34.911</v>
      </c>
      <c r="AX96" s="55">
        <v>34.94</v>
      </c>
      <c r="AY96" s="55">
        <v>34.95</v>
      </c>
      <c r="AZ96" s="55">
        <v>34.95</v>
      </c>
      <c r="BA96" s="55">
        <v>34.95</v>
      </c>
      <c r="BB96" s="55">
        <v>34.948</v>
      </c>
      <c r="BC96" s="55">
        <v>34.946</v>
      </c>
      <c r="BD96" s="55">
        <v>34.941</v>
      </c>
      <c r="BE96" s="55">
        <v>34.9</v>
      </c>
      <c r="BF96" s="55">
        <v>34.95</v>
      </c>
      <c r="BG96" s="55">
        <v>34.942</v>
      </c>
      <c r="BH96" s="55">
        <v>34.94</v>
      </c>
      <c r="BI96" s="49">
        <f t="shared" si="7"/>
        <v>-0.0020000000000024443</v>
      </c>
      <c r="BJ96" s="49">
        <f t="shared" si="8"/>
        <v>-0.010000000000005116</v>
      </c>
      <c r="BK96" s="49">
        <f t="shared" si="9"/>
        <v>-0.0010000000000047748</v>
      </c>
      <c r="BL96" s="60"/>
    </row>
    <row r="97" spans="1:64" s="32" customFormat="1" ht="11.25">
      <c r="A97" s="53">
        <v>36</v>
      </c>
      <c r="B97" s="61" t="s">
        <v>16</v>
      </c>
      <c r="C97" s="55">
        <v>37.09</v>
      </c>
      <c r="D97" s="55">
        <v>37.04</v>
      </c>
      <c r="E97" s="55">
        <v>37.12</v>
      </c>
      <c r="F97" s="55">
        <v>36.9</v>
      </c>
      <c r="G97" s="55">
        <v>38.05</v>
      </c>
      <c r="H97" s="55">
        <v>36.06</v>
      </c>
      <c r="I97" s="55">
        <v>35.39</v>
      </c>
      <c r="J97" s="55">
        <v>35.22</v>
      </c>
      <c r="K97" s="55">
        <v>35.11</v>
      </c>
      <c r="L97" s="55">
        <v>35.09</v>
      </c>
      <c r="M97" s="55">
        <v>35.16</v>
      </c>
      <c r="N97" s="55">
        <v>35.09</v>
      </c>
      <c r="O97" s="55">
        <v>35.02</v>
      </c>
      <c r="P97" s="55">
        <v>35.01</v>
      </c>
      <c r="Q97" s="55">
        <v>34.99</v>
      </c>
      <c r="R97" s="55">
        <v>35</v>
      </c>
      <c r="S97" s="55">
        <v>35.02</v>
      </c>
      <c r="T97" s="55">
        <v>35</v>
      </c>
      <c r="U97" s="55">
        <v>34.94</v>
      </c>
      <c r="V97" s="55">
        <v>34.98</v>
      </c>
      <c r="W97" s="55">
        <v>35</v>
      </c>
      <c r="X97" s="55">
        <v>35.02</v>
      </c>
      <c r="Y97" s="55">
        <v>35</v>
      </c>
      <c r="Z97" s="55">
        <v>34.98</v>
      </c>
      <c r="AA97" s="55">
        <v>34.99</v>
      </c>
      <c r="AB97" s="55">
        <v>35.01</v>
      </c>
      <c r="AC97" s="55">
        <v>35.01</v>
      </c>
      <c r="AD97" s="55">
        <v>35.01</v>
      </c>
      <c r="AE97" s="55">
        <v>35.02</v>
      </c>
      <c r="AF97" s="55">
        <v>35.03</v>
      </c>
      <c r="AG97" s="55">
        <v>35.02</v>
      </c>
      <c r="AH97" s="55">
        <v>35.02</v>
      </c>
      <c r="AI97" s="55">
        <v>35.03</v>
      </c>
      <c r="AJ97" s="55">
        <v>35.01</v>
      </c>
      <c r="AK97" s="55">
        <v>35.02</v>
      </c>
      <c r="AL97" s="55">
        <v>35.02</v>
      </c>
      <c r="AM97" s="55">
        <v>35</v>
      </c>
      <c r="AN97" s="55">
        <v>34.99</v>
      </c>
      <c r="AO97" s="55">
        <v>34.99</v>
      </c>
      <c r="AP97" s="55">
        <v>35</v>
      </c>
      <c r="AQ97" s="55">
        <v>35.01842331950265</v>
      </c>
      <c r="AR97" s="55">
        <v>35.026</v>
      </c>
      <c r="AS97" s="55">
        <v>35.026</v>
      </c>
      <c r="AT97" s="55">
        <v>35</v>
      </c>
      <c r="AU97" s="55">
        <v>35</v>
      </c>
      <c r="AV97" s="55">
        <v>35</v>
      </c>
      <c r="AW97" s="55">
        <v>35</v>
      </c>
      <c r="AX97" s="55">
        <v>35</v>
      </c>
      <c r="AY97" s="55">
        <v>35</v>
      </c>
      <c r="AZ97" s="55">
        <v>35.02</v>
      </c>
      <c r="BA97" s="55">
        <v>34.982</v>
      </c>
      <c r="BB97" s="55">
        <v>34.982</v>
      </c>
      <c r="BC97" s="55">
        <v>35</v>
      </c>
      <c r="BD97" s="55">
        <v>35</v>
      </c>
      <c r="BE97" s="55">
        <v>35</v>
      </c>
      <c r="BF97" s="55">
        <v>35</v>
      </c>
      <c r="BG97" s="55">
        <v>35</v>
      </c>
      <c r="BH97" s="55">
        <v>35.02</v>
      </c>
      <c r="BI97" s="49">
        <f t="shared" si="7"/>
        <v>0.020000000000003126</v>
      </c>
      <c r="BJ97" s="49">
        <f t="shared" si="8"/>
        <v>0.020000000000003126</v>
      </c>
      <c r="BK97" s="49">
        <f t="shared" si="9"/>
        <v>0.020000000000003126</v>
      </c>
      <c r="BL97" s="60"/>
    </row>
    <row r="98" spans="1:64" s="32" customFormat="1" ht="11.25">
      <c r="A98" s="53">
        <v>37</v>
      </c>
      <c r="B98" s="61" t="s">
        <v>201</v>
      </c>
      <c r="C98" s="55">
        <v>38.64</v>
      </c>
      <c r="D98" s="55">
        <v>38.61</v>
      </c>
      <c r="E98" s="55">
        <v>38.7</v>
      </c>
      <c r="F98" s="55">
        <v>38.28</v>
      </c>
      <c r="G98" s="55">
        <v>38.76</v>
      </c>
      <c r="H98" s="55">
        <v>37.32</v>
      </c>
      <c r="I98" s="55">
        <v>36.73</v>
      </c>
      <c r="J98" s="55">
        <v>35.97</v>
      </c>
      <c r="K98" s="55">
        <v>35.91</v>
      </c>
      <c r="L98" s="55">
        <v>35.8</v>
      </c>
      <c r="M98" s="55">
        <v>35.66</v>
      </c>
      <c r="N98" s="55">
        <v>35.49</v>
      </c>
      <c r="O98" s="55">
        <v>35.41</v>
      </c>
      <c r="P98" s="55">
        <v>35.37</v>
      </c>
      <c r="Q98" s="55">
        <v>35.18</v>
      </c>
      <c r="R98" s="55">
        <v>35.41</v>
      </c>
      <c r="S98" s="55">
        <v>35.52</v>
      </c>
      <c r="T98" s="55">
        <v>35.24</v>
      </c>
      <c r="U98" s="55">
        <v>35.37</v>
      </c>
      <c r="V98" s="55">
        <v>35.31</v>
      </c>
      <c r="W98" s="55">
        <v>35.46</v>
      </c>
      <c r="X98" s="55">
        <v>35.38</v>
      </c>
      <c r="Y98" s="55">
        <v>35.36</v>
      </c>
      <c r="Z98" s="55">
        <v>35.34</v>
      </c>
      <c r="AA98" s="55">
        <v>35.37</v>
      </c>
      <c r="AB98" s="55">
        <v>35.37</v>
      </c>
      <c r="AC98" s="55">
        <v>35.3</v>
      </c>
      <c r="AD98" s="55">
        <v>35.35</v>
      </c>
      <c r="AE98" s="55">
        <v>35.23</v>
      </c>
      <c r="AF98" s="55">
        <v>35.21</v>
      </c>
      <c r="AG98" s="55">
        <v>35.17</v>
      </c>
      <c r="AH98" s="55">
        <v>35.17</v>
      </c>
      <c r="AI98" s="55">
        <v>35.06</v>
      </c>
      <c r="AJ98" s="55">
        <v>35.07</v>
      </c>
      <c r="AK98" s="55">
        <v>35.06</v>
      </c>
      <c r="AL98" s="55">
        <v>35.12</v>
      </c>
      <c r="AM98" s="55">
        <v>35.07</v>
      </c>
      <c r="AN98" s="55">
        <v>35.06</v>
      </c>
      <c r="AO98" s="55">
        <v>35.07</v>
      </c>
      <c r="AP98" s="55">
        <v>35.07</v>
      </c>
      <c r="AQ98" s="55">
        <v>34.97230102385459</v>
      </c>
      <c r="AR98" s="55">
        <v>35.3</v>
      </c>
      <c r="AS98" s="55">
        <v>35.168</v>
      </c>
      <c r="AT98" s="55">
        <v>35.195</v>
      </c>
      <c r="AU98" s="55">
        <v>35.434</v>
      </c>
      <c r="AV98" s="55">
        <v>35.366</v>
      </c>
      <c r="AW98" s="55">
        <v>35.215</v>
      </c>
      <c r="AX98" s="55">
        <v>35.48</v>
      </c>
      <c r="AY98" s="55">
        <v>35.446</v>
      </c>
      <c r="AZ98" s="55">
        <v>35.43</v>
      </c>
      <c r="BA98" s="55">
        <v>35.468</v>
      </c>
      <c r="BB98" s="55">
        <v>35.468</v>
      </c>
      <c r="BC98" s="55">
        <v>35.501</v>
      </c>
      <c r="BD98" s="55">
        <v>35.675</v>
      </c>
      <c r="BE98" s="55">
        <v>36.3</v>
      </c>
      <c r="BF98" s="55">
        <v>36.47</v>
      </c>
      <c r="BG98" s="55">
        <v>36.067</v>
      </c>
      <c r="BH98" s="55">
        <v>36.06</v>
      </c>
      <c r="BI98" s="49">
        <f t="shared" si="7"/>
        <v>-0.006999999999997897</v>
      </c>
      <c r="BJ98" s="49">
        <f t="shared" si="8"/>
        <v>-0.4099999999999966</v>
      </c>
      <c r="BK98" s="49">
        <f t="shared" si="9"/>
        <v>0.3850000000000051</v>
      </c>
      <c r="BL98" s="60"/>
    </row>
    <row r="99" spans="1:64" s="32" customFormat="1" ht="11.25">
      <c r="A99" s="53">
        <v>38</v>
      </c>
      <c r="B99" s="61" t="s">
        <v>202</v>
      </c>
      <c r="C99" s="55">
        <v>38.94</v>
      </c>
      <c r="D99" s="55">
        <v>38.9</v>
      </c>
      <c r="E99" s="55">
        <v>38.95</v>
      </c>
      <c r="F99" s="55">
        <v>38.64</v>
      </c>
      <c r="G99" s="55">
        <v>38.79</v>
      </c>
      <c r="H99" s="55">
        <v>37.7</v>
      </c>
      <c r="I99" s="55">
        <v>37.08</v>
      </c>
      <c r="J99" s="55">
        <v>36.5</v>
      </c>
      <c r="K99" s="55">
        <v>36.33</v>
      </c>
      <c r="L99" s="55">
        <v>36.01</v>
      </c>
      <c r="M99" s="55">
        <v>35.81</v>
      </c>
      <c r="N99" s="55">
        <v>35.84</v>
      </c>
      <c r="O99" s="55">
        <v>35.69</v>
      </c>
      <c r="P99" s="55">
        <v>35.67</v>
      </c>
      <c r="Q99" s="55">
        <v>35.39</v>
      </c>
      <c r="R99" s="55">
        <v>35.6</v>
      </c>
      <c r="S99" s="55">
        <v>35.62</v>
      </c>
      <c r="T99" s="55">
        <v>35.43</v>
      </c>
      <c r="U99" s="55">
        <v>35.61</v>
      </c>
      <c r="V99" s="55">
        <v>35.52</v>
      </c>
      <c r="W99" s="55">
        <v>35.64</v>
      </c>
      <c r="X99" s="55">
        <v>35.58</v>
      </c>
      <c r="Y99" s="55">
        <v>35.58</v>
      </c>
      <c r="Z99" s="55">
        <v>35.54</v>
      </c>
      <c r="AA99" s="55">
        <v>35.59</v>
      </c>
      <c r="AB99" s="55">
        <v>35.64</v>
      </c>
      <c r="AC99" s="55">
        <v>35.51</v>
      </c>
      <c r="AD99" s="55">
        <v>35.54</v>
      </c>
      <c r="AE99" s="55">
        <v>35.49</v>
      </c>
      <c r="AF99" s="55">
        <v>35.4</v>
      </c>
      <c r="AG99" s="55">
        <v>35.41</v>
      </c>
      <c r="AH99" s="55">
        <v>35.43</v>
      </c>
      <c r="AI99" s="55">
        <v>35.24</v>
      </c>
      <c r="AJ99" s="55">
        <v>35.3</v>
      </c>
      <c r="AK99" s="55">
        <v>35.28</v>
      </c>
      <c r="AL99" s="55">
        <v>35.31</v>
      </c>
      <c r="AM99" s="55">
        <v>35.21</v>
      </c>
      <c r="AN99" s="55">
        <v>35.2</v>
      </c>
      <c r="AO99" s="55">
        <v>35.18</v>
      </c>
      <c r="AP99" s="55">
        <v>35.18</v>
      </c>
      <c r="AQ99" s="55">
        <v>35.32118270907994</v>
      </c>
      <c r="AR99" s="55">
        <v>35.376</v>
      </c>
      <c r="AS99" s="55">
        <v>35.339</v>
      </c>
      <c r="AT99" s="55">
        <v>35.343</v>
      </c>
      <c r="AU99" s="55">
        <v>35.368</v>
      </c>
      <c r="AV99" s="55">
        <v>35.359</v>
      </c>
      <c r="AW99" s="55">
        <v>35.374</v>
      </c>
      <c r="AX99" s="55">
        <v>35.34</v>
      </c>
      <c r="AY99" s="55">
        <v>35.414</v>
      </c>
      <c r="AZ99" s="55">
        <v>35.41</v>
      </c>
      <c r="BA99" s="55">
        <v>35.395</v>
      </c>
      <c r="BB99" s="55">
        <v>35.418</v>
      </c>
      <c r="BC99" s="55">
        <v>35.522</v>
      </c>
      <c r="BD99" s="55">
        <v>35.543</v>
      </c>
      <c r="BE99" s="55">
        <v>35.5</v>
      </c>
      <c r="BF99" s="55">
        <v>35.5</v>
      </c>
      <c r="BG99" s="55">
        <v>35.321</v>
      </c>
      <c r="BH99" s="55">
        <v>35.32</v>
      </c>
      <c r="BI99" s="49">
        <f t="shared" si="7"/>
        <v>-0.0009999999999976694</v>
      </c>
      <c r="BJ99" s="49">
        <f t="shared" si="8"/>
        <v>-0.17999999999999972</v>
      </c>
      <c r="BK99" s="49">
        <f t="shared" si="9"/>
        <v>-0.22299999999999898</v>
      </c>
      <c r="BL99" s="60"/>
    </row>
    <row r="100" spans="1:64" s="32" customFormat="1" ht="11.25">
      <c r="A100" s="53">
        <v>39</v>
      </c>
      <c r="B100" s="61" t="s">
        <v>203</v>
      </c>
      <c r="C100" s="55" t="s">
        <v>245</v>
      </c>
      <c r="D100" s="55" t="s">
        <v>245</v>
      </c>
      <c r="E100" s="55" t="s">
        <v>245</v>
      </c>
      <c r="F100" s="55" t="s">
        <v>245</v>
      </c>
      <c r="G100" s="55" t="s">
        <v>245</v>
      </c>
      <c r="H100" s="55" t="s">
        <v>245</v>
      </c>
      <c r="I100" s="55" t="s">
        <v>245</v>
      </c>
      <c r="J100" s="55" t="s">
        <v>245</v>
      </c>
      <c r="K100" s="55" t="s">
        <v>245</v>
      </c>
      <c r="L100" s="55" t="s">
        <v>245</v>
      </c>
      <c r="M100" s="55" t="s">
        <v>245</v>
      </c>
      <c r="N100" s="55" t="s">
        <v>245</v>
      </c>
      <c r="O100" s="55" t="s">
        <v>245</v>
      </c>
      <c r="P100" s="55" t="s">
        <v>245</v>
      </c>
      <c r="Q100" s="55" t="s">
        <v>245</v>
      </c>
      <c r="R100" s="55" t="s">
        <v>245</v>
      </c>
      <c r="S100" s="55" t="s">
        <v>245</v>
      </c>
      <c r="T100" s="55" t="s">
        <v>245</v>
      </c>
      <c r="U100" s="55" t="s">
        <v>245</v>
      </c>
      <c r="V100" s="55" t="s">
        <v>245</v>
      </c>
      <c r="W100" s="55" t="s">
        <v>245</v>
      </c>
      <c r="X100" s="55" t="s">
        <v>245</v>
      </c>
      <c r="Y100" s="55" t="s">
        <v>245</v>
      </c>
      <c r="Z100" s="55" t="s">
        <v>245</v>
      </c>
      <c r="AA100" s="55" t="s">
        <v>245</v>
      </c>
      <c r="AB100" s="55" t="s">
        <v>245</v>
      </c>
      <c r="AC100" s="55" t="s">
        <v>245</v>
      </c>
      <c r="AD100" s="55" t="s">
        <v>245</v>
      </c>
      <c r="AE100" s="55" t="s">
        <v>245</v>
      </c>
      <c r="AF100" s="55" t="s">
        <v>245</v>
      </c>
      <c r="AG100" s="55" t="s">
        <v>245</v>
      </c>
      <c r="AH100" s="55" t="s">
        <v>245</v>
      </c>
      <c r="AI100" s="55" t="s">
        <v>245</v>
      </c>
      <c r="AJ100" s="55" t="s">
        <v>245</v>
      </c>
      <c r="AK100" s="55" t="s">
        <v>245</v>
      </c>
      <c r="AL100" s="55" t="s">
        <v>245</v>
      </c>
      <c r="AM100" s="55" t="s">
        <v>245</v>
      </c>
      <c r="AN100" s="55" t="s">
        <v>245</v>
      </c>
      <c r="AO100" s="55" t="s">
        <v>245</v>
      </c>
      <c r="AP100" s="55" t="s">
        <v>245</v>
      </c>
      <c r="AQ100" s="55" t="s">
        <v>245</v>
      </c>
      <c r="AR100" s="55" t="s">
        <v>245</v>
      </c>
      <c r="AS100" s="55" t="s">
        <v>245</v>
      </c>
      <c r="AT100" s="55" t="s">
        <v>245</v>
      </c>
      <c r="AU100" s="55" t="s">
        <v>245</v>
      </c>
      <c r="AV100" s="55" t="s">
        <v>245</v>
      </c>
      <c r="AW100" s="55" t="s">
        <v>245</v>
      </c>
      <c r="AX100" s="55" t="s">
        <v>245</v>
      </c>
      <c r="AY100" s="55" t="s">
        <v>245</v>
      </c>
      <c r="AZ100" s="55" t="s">
        <v>245</v>
      </c>
      <c r="BA100" s="55" t="s">
        <v>245</v>
      </c>
      <c r="BB100" s="55" t="s">
        <v>245</v>
      </c>
      <c r="BC100" s="55" t="s">
        <v>245</v>
      </c>
      <c r="BD100" s="55" t="s">
        <v>245</v>
      </c>
      <c r="BE100" s="55" t="s">
        <v>245</v>
      </c>
      <c r="BF100" s="55" t="s">
        <v>245</v>
      </c>
      <c r="BG100" s="55" t="s">
        <v>245</v>
      </c>
      <c r="BH100" s="55" t="s">
        <v>245</v>
      </c>
      <c r="BI100" s="49" t="s">
        <v>245</v>
      </c>
      <c r="BJ100" s="49" t="s">
        <v>245</v>
      </c>
      <c r="BK100" s="49" t="s">
        <v>245</v>
      </c>
      <c r="BL100" s="60"/>
    </row>
    <row r="101" spans="1:64" s="32" customFormat="1" ht="11.25">
      <c r="A101" s="53">
        <v>41</v>
      </c>
      <c r="B101" s="61" t="s">
        <v>204</v>
      </c>
      <c r="C101" s="55">
        <v>39.13</v>
      </c>
      <c r="D101" s="55">
        <v>39.13</v>
      </c>
      <c r="E101" s="55">
        <v>39.06</v>
      </c>
      <c r="F101" s="55">
        <v>38.89</v>
      </c>
      <c r="G101" s="55">
        <v>38.78</v>
      </c>
      <c r="H101" s="55">
        <v>38.26</v>
      </c>
      <c r="I101" s="55">
        <v>38.1</v>
      </c>
      <c r="J101" s="55">
        <v>38.03</v>
      </c>
      <c r="K101" s="55">
        <v>38.03</v>
      </c>
      <c r="L101" s="55">
        <v>37.61</v>
      </c>
      <c r="M101" s="55">
        <v>37.4</v>
      </c>
      <c r="N101" s="55">
        <v>37.39</v>
      </c>
      <c r="O101" s="55">
        <v>37.39</v>
      </c>
      <c r="P101" s="55">
        <v>36.79</v>
      </c>
      <c r="Q101" s="55">
        <v>36.71</v>
      </c>
      <c r="R101" s="55">
        <v>36.65</v>
      </c>
      <c r="S101" s="55">
        <v>36.62</v>
      </c>
      <c r="T101" s="55">
        <v>36.6</v>
      </c>
      <c r="U101" s="55">
        <v>36.6</v>
      </c>
      <c r="V101" s="55">
        <v>36.6</v>
      </c>
      <c r="W101" s="55">
        <v>36.61</v>
      </c>
      <c r="X101" s="55">
        <v>36.58</v>
      </c>
      <c r="Y101" s="55">
        <v>36.59</v>
      </c>
      <c r="Z101" s="55">
        <v>36.58</v>
      </c>
      <c r="AA101" s="55">
        <v>36.58</v>
      </c>
      <c r="AB101" s="55">
        <v>36.54</v>
      </c>
      <c r="AC101" s="55">
        <v>36.56</v>
      </c>
      <c r="AD101" s="55">
        <v>36.57</v>
      </c>
      <c r="AE101" s="55">
        <v>36.45</v>
      </c>
      <c r="AF101" s="55">
        <v>36.44</v>
      </c>
      <c r="AG101" s="55">
        <v>36.41</v>
      </c>
      <c r="AH101" s="55">
        <v>36.42</v>
      </c>
      <c r="AI101" s="55">
        <v>36.4</v>
      </c>
      <c r="AJ101" s="55">
        <v>36.38</v>
      </c>
      <c r="AK101" s="55">
        <v>36.45</v>
      </c>
      <c r="AL101" s="55">
        <v>36.44</v>
      </c>
      <c r="AM101" s="55">
        <v>36.39</v>
      </c>
      <c r="AN101" s="55">
        <v>36.36</v>
      </c>
      <c r="AO101" s="55">
        <v>36.39</v>
      </c>
      <c r="AP101" s="55">
        <v>36.39</v>
      </c>
      <c r="AQ101" s="55">
        <v>36.12631048711907</v>
      </c>
      <c r="AR101" s="55">
        <v>36.187</v>
      </c>
      <c r="AS101" s="55">
        <v>36.132</v>
      </c>
      <c r="AT101" s="55">
        <v>36.197</v>
      </c>
      <c r="AU101" s="55">
        <v>36.228</v>
      </c>
      <c r="AV101" s="55">
        <v>36.156</v>
      </c>
      <c r="AW101" s="55">
        <v>36.113</v>
      </c>
      <c r="AX101" s="55">
        <v>36.14</v>
      </c>
      <c r="AY101" s="55">
        <v>36.198</v>
      </c>
      <c r="AZ101" s="55">
        <v>36.17</v>
      </c>
      <c r="BA101" s="55">
        <v>36.108</v>
      </c>
      <c r="BB101" s="55">
        <v>36.111</v>
      </c>
      <c r="BC101" s="55">
        <v>36.185</v>
      </c>
      <c r="BD101" s="55">
        <v>36.089</v>
      </c>
      <c r="BE101" s="55">
        <v>36.2</v>
      </c>
      <c r="BF101" s="55">
        <v>36.21</v>
      </c>
      <c r="BG101" s="55">
        <v>36.375</v>
      </c>
      <c r="BH101" s="55">
        <v>36.3</v>
      </c>
      <c r="BI101" s="49">
        <f aca="true" t="shared" si="10" ref="BI101:BI107">BH101-BG101</f>
        <v>-0.07500000000000284</v>
      </c>
      <c r="BJ101" s="49">
        <f aca="true" t="shared" si="11" ref="BJ101:BJ107">BH101-BF101</f>
        <v>0.0899999999999963</v>
      </c>
      <c r="BK101" s="49">
        <f aca="true" t="shared" si="12" ref="BK101:BK107">BH101-BD101</f>
        <v>0.21099999999999852</v>
      </c>
      <c r="BL101" s="60"/>
    </row>
    <row r="102" spans="1:64" s="32" customFormat="1" ht="11.25">
      <c r="A102" s="53">
        <v>42</v>
      </c>
      <c r="B102" s="61" t="s">
        <v>205</v>
      </c>
      <c r="C102" s="55">
        <v>38.97</v>
      </c>
      <c r="D102" s="55">
        <v>38.87</v>
      </c>
      <c r="E102" s="55">
        <v>38.85</v>
      </c>
      <c r="F102" s="55">
        <v>38.7</v>
      </c>
      <c r="G102" s="55">
        <v>38.63</v>
      </c>
      <c r="H102" s="55">
        <v>37.62</v>
      </c>
      <c r="I102" s="55">
        <v>37.41</v>
      </c>
      <c r="J102" s="55">
        <v>37.26</v>
      </c>
      <c r="K102" s="55">
        <v>37.07</v>
      </c>
      <c r="L102" s="55">
        <v>36.64</v>
      </c>
      <c r="M102" s="55">
        <v>36.45</v>
      </c>
      <c r="N102" s="55">
        <v>36.34</v>
      </c>
      <c r="O102" s="55">
        <v>36.3</v>
      </c>
      <c r="P102" s="55">
        <v>36.1</v>
      </c>
      <c r="Q102" s="55">
        <v>36.03</v>
      </c>
      <c r="R102" s="55">
        <v>36.01</v>
      </c>
      <c r="S102" s="55">
        <v>35.99</v>
      </c>
      <c r="T102" s="55">
        <v>35.84</v>
      </c>
      <c r="U102" s="55">
        <v>35.98</v>
      </c>
      <c r="V102" s="55">
        <v>35.94</v>
      </c>
      <c r="W102" s="55">
        <v>35.94</v>
      </c>
      <c r="X102" s="55">
        <v>35.9</v>
      </c>
      <c r="Y102" s="55">
        <v>35.93</v>
      </c>
      <c r="Z102" s="55">
        <v>35.92</v>
      </c>
      <c r="AA102" s="55">
        <v>35.99</v>
      </c>
      <c r="AB102" s="55">
        <v>35.97</v>
      </c>
      <c r="AC102" s="55">
        <v>35.96</v>
      </c>
      <c r="AD102" s="55">
        <v>35.94</v>
      </c>
      <c r="AE102" s="55">
        <v>35.89</v>
      </c>
      <c r="AF102" s="55">
        <v>35.92</v>
      </c>
      <c r="AG102" s="55">
        <v>35.99</v>
      </c>
      <c r="AH102" s="55">
        <v>35.95</v>
      </c>
      <c r="AI102" s="55">
        <v>36.06</v>
      </c>
      <c r="AJ102" s="55">
        <v>35.93</v>
      </c>
      <c r="AK102" s="55">
        <v>36</v>
      </c>
      <c r="AL102" s="55">
        <v>36.01</v>
      </c>
      <c r="AM102" s="55">
        <v>35.96</v>
      </c>
      <c r="AN102" s="55">
        <v>35.94</v>
      </c>
      <c r="AO102" s="55">
        <v>35.93</v>
      </c>
      <c r="AP102" s="55">
        <v>35.91</v>
      </c>
      <c r="AQ102" s="55">
        <v>35.47961608236941</v>
      </c>
      <c r="AR102" s="55">
        <v>35.504</v>
      </c>
      <c r="AS102" s="55">
        <v>35.477</v>
      </c>
      <c r="AT102" s="55">
        <v>35.457</v>
      </c>
      <c r="AU102" s="55">
        <v>35.475</v>
      </c>
      <c r="AV102" s="55">
        <v>35.469</v>
      </c>
      <c r="AW102" s="55">
        <v>35.409</v>
      </c>
      <c r="AX102" s="55">
        <v>35.39</v>
      </c>
      <c r="AY102" s="55">
        <v>35.519</v>
      </c>
      <c r="AZ102" s="55">
        <v>35.59</v>
      </c>
      <c r="BA102" s="55">
        <v>35.507</v>
      </c>
      <c r="BB102" s="55">
        <v>35.552</v>
      </c>
      <c r="BC102" s="55">
        <v>35.577</v>
      </c>
      <c r="BD102" s="55">
        <v>35.635</v>
      </c>
      <c r="BE102" s="55">
        <v>35.6</v>
      </c>
      <c r="BF102" s="55">
        <v>35.6</v>
      </c>
      <c r="BG102" s="55">
        <v>35.714</v>
      </c>
      <c r="BH102" s="55">
        <v>35.71</v>
      </c>
      <c r="BI102" s="49">
        <f t="shared" si="10"/>
        <v>-0.003999999999997783</v>
      </c>
      <c r="BJ102" s="49">
        <f t="shared" si="11"/>
        <v>0.10999999999999943</v>
      </c>
      <c r="BK102" s="49">
        <f t="shared" si="12"/>
        <v>0.07500000000000284</v>
      </c>
      <c r="BL102" s="60"/>
    </row>
    <row r="103" spans="1:64" s="32" customFormat="1" ht="11.25">
      <c r="A103" s="53">
        <v>43</v>
      </c>
      <c r="B103" s="61" t="s">
        <v>206</v>
      </c>
      <c r="C103" s="55">
        <v>39.12</v>
      </c>
      <c r="D103" s="55">
        <v>39.1</v>
      </c>
      <c r="E103" s="55">
        <v>39.08</v>
      </c>
      <c r="F103" s="55">
        <v>38.89</v>
      </c>
      <c r="G103" s="55">
        <v>38.8</v>
      </c>
      <c r="H103" s="55">
        <v>38.24</v>
      </c>
      <c r="I103" s="55">
        <v>38.08</v>
      </c>
      <c r="J103" s="55">
        <v>37.98</v>
      </c>
      <c r="K103" s="55">
        <v>37.96</v>
      </c>
      <c r="L103" s="55">
        <v>37.5</v>
      </c>
      <c r="M103" s="55">
        <v>37.3</v>
      </c>
      <c r="N103" s="55">
        <v>37.3</v>
      </c>
      <c r="O103" s="55">
        <v>37.25</v>
      </c>
      <c r="P103" s="55">
        <v>36.73</v>
      </c>
      <c r="Q103" s="55">
        <v>36.66</v>
      </c>
      <c r="R103" s="55">
        <v>36.62</v>
      </c>
      <c r="S103" s="55">
        <v>36.59</v>
      </c>
      <c r="T103" s="55">
        <v>36.56</v>
      </c>
      <c r="U103" s="55">
        <v>36.57</v>
      </c>
      <c r="V103" s="55">
        <v>36.56</v>
      </c>
      <c r="W103" s="55">
        <v>36.58</v>
      </c>
      <c r="X103" s="55">
        <v>36.54</v>
      </c>
      <c r="Y103" s="55">
        <v>36.55</v>
      </c>
      <c r="Z103" s="55">
        <v>36.55</v>
      </c>
      <c r="AA103" s="55">
        <v>36.53</v>
      </c>
      <c r="AB103" s="55">
        <v>36.49</v>
      </c>
      <c r="AC103" s="55">
        <v>36.52</v>
      </c>
      <c r="AD103" s="55">
        <v>36.52</v>
      </c>
      <c r="AE103" s="55">
        <v>36.44</v>
      </c>
      <c r="AF103" s="55">
        <v>36.45</v>
      </c>
      <c r="AG103" s="55">
        <v>36.43</v>
      </c>
      <c r="AH103" s="55">
        <v>36.43</v>
      </c>
      <c r="AI103" s="55">
        <v>36.42</v>
      </c>
      <c r="AJ103" s="55">
        <v>36.38</v>
      </c>
      <c r="AK103" s="55">
        <v>36.46</v>
      </c>
      <c r="AL103" s="55">
        <v>36.44</v>
      </c>
      <c r="AM103" s="55">
        <v>36.4</v>
      </c>
      <c r="AN103" s="55">
        <v>36.37</v>
      </c>
      <c r="AO103" s="55">
        <v>36.39</v>
      </c>
      <c r="AP103" s="55">
        <v>36.4</v>
      </c>
      <c r="AQ103" s="55">
        <v>36.54835471301165</v>
      </c>
      <c r="AR103" s="55">
        <v>36.467</v>
      </c>
      <c r="AS103" s="55">
        <v>36.473</v>
      </c>
      <c r="AT103" s="55">
        <v>36.45</v>
      </c>
      <c r="AU103" s="55">
        <v>36.371</v>
      </c>
      <c r="AV103" s="55">
        <v>36.364</v>
      </c>
      <c r="AW103" s="55">
        <v>36.383</v>
      </c>
      <c r="AX103" s="55">
        <v>36.39</v>
      </c>
      <c r="AY103" s="55">
        <v>36.465</v>
      </c>
      <c r="AZ103" s="55">
        <v>36.42</v>
      </c>
      <c r="BA103" s="55">
        <v>36.309</v>
      </c>
      <c r="BB103" s="55">
        <v>36.355</v>
      </c>
      <c r="BC103" s="55">
        <v>36.482</v>
      </c>
      <c r="BD103" s="55">
        <v>36.505</v>
      </c>
      <c r="BE103" s="55">
        <v>36.5</v>
      </c>
      <c r="BF103" s="55">
        <v>36.52</v>
      </c>
      <c r="BG103" s="55">
        <v>36.646</v>
      </c>
      <c r="BH103" s="55">
        <v>36.54</v>
      </c>
      <c r="BI103" s="49">
        <f t="shared" si="10"/>
        <v>-0.10600000000000165</v>
      </c>
      <c r="BJ103" s="49">
        <f t="shared" si="11"/>
        <v>0.01999999999999602</v>
      </c>
      <c r="BK103" s="49">
        <f t="shared" si="12"/>
        <v>0.03499999999999659</v>
      </c>
      <c r="BL103" s="60"/>
    </row>
    <row r="104" spans="1:64" s="32" customFormat="1" ht="11.25">
      <c r="A104" s="53">
        <v>45</v>
      </c>
      <c r="B104" s="61" t="s">
        <v>207</v>
      </c>
      <c r="C104" s="55">
        <v>39.09</v>
      </c>
      <c r="D104" s="55">
        <v>39.02</v>
      </c>
      <c r="E104" s="55">
        <v>39.06</v>
      </c>
      <c r="F104" s="55">
        <v>38.72</v>
      </c>
      <c r="G104" s="55">
        <v>38.47</v>
      </c>
      <c r="H104" s="55">
        <v>37.63</v>
      </c>
      <c r="I104" s="55">
        <v>37.41</v>
      </c>
      <c r="J104" s="55">
        <v>37.4</v>
      </c>
      <c r="K104" s="55">
        <v>37.24</v>
      </c>
      <c r="L104" s="55">
        <v>36.97</v>
      </c>
      <c r="M104" s="55">
        <v>36.71</v>
      </c>
      <c r="N104" s="55">
        <v>36.66</v>
      </c>
      <c r="O104" s="55">
        <v>36.66</v>
      </c>
      <c r="P104" s="55">
        <v>36.1</v>
      </c>
      <c r="Q104" s="55">
        <v>36.02</v>
      </c>
      <c r="R104" s="55">
        <v>35.99</v>
      </c>
      <c r="S104" s="55">
        <v>35.97</v>
      </c>
      <c r="T104" s="55">
        <v>35.93</v>
      </c>
      <c r="U104" s="55">
        <v>35.93</v>
      </c>
      <c r="V104" s="55">
        <v>35.88</v>
      </c>
      <c r="W104" s="55">
        <v>35.86</v>
      </c>
      <c r="X104" s="55">
        <v>35.9</v>
      </c>
      <c r="Y104" s="55">
        <v>35.9</v>
      </c>
      <c r="Z104" s="55">
        <v>35.9</v>
      </c>
      <c r="AA104" s="55">
        <v>35.91</v>
      </c>
      <c r="AB104" s="55">
        <v>35.82</v>
      </c>
      <c r="AC104" s="55">
        <v>35.82</v>
      </c>
      <c r="AD104" s="55">
        <v>35.81</v>
      </c>
      <c r="AE104" s="55">
        <v>35.77</v>
      </c>
      <c r="AF104" s="55">
        <v>35.79</v>
      </c>
      <c r="AG104" s="55">
        <v>35.77</v>
      </c>
      <c r="AH104" s="55">
        <v>35.76</v>
      </c>
      <c r="AI104" s="55">
        <v>35.71</v>
      </c>
      <c r="AJ104" s="55">
        <v>35.76</v>
      </c>
      <c r="AK104" s="55">
        <v>35.78</v>
      </c>
      <c r="AL104" s="55">
        <v>35.79</v>
      </c>
      <c r="AM104" s="55">
        <v>35.83</v>
      </c>
      <c r="AN104" s="55">
        <v>35.79</v>
      </c>
      <c r="AO104" s="55">
        <v>35.74</v>
      </c>
      <c r="AP104" s="55">
        <v>35.72</v>
      </c>
      <c r="AQ104" s="55">
        <v>35.86175957403836</v>
      </c>
      <c r="AR104" s="55">
        <v>35.877</v>
      </c>
      <c r="AS104" s="55">
        <v>35.967</v>
      </c>
      <c r="AT104" s="55">
        <v>35.889</v>
      </c>
      <c r="AU104" s="55">
        <v>35.878</v>
      </c>
      <c r="AV104" s="55">
        <v>35.986</v>
      </c>
      <c r="AW104" s="55">
        <v>36.002</v>
      </c>
      <c r="AX104" s="55">
        <v>36</v>
      </c>
      <c r="AY104" s="55">
        <v>36.002</v>
      </c>
      <c r="AZ104" s="55">
        <v>36.06</v>
      </c>
      <c r="BA104" s="55">
        <v>35.995</v>
      </c>
      <c r="BB104" s="55">
        <v>35.999</v>
      </c>
      <c r="BC104" s="55">
        <v>36.022</v>
      </c>
      <c r="BD104" s="55">
        <v>35.973</v>
      </c>
      <c r="BE104" s="55">
        <v>36</v>
      </c>
      <c r="BF104" s="55">
        <v>36.01</v>
      </c>
      <c r="BG104" s="55">
        <v>36.04</v>
      </c>
      <c r="BH104" s="55">
        <v>35.96</v>
      </c>
      <c r="BI104" s="49">
        <f t="shared" si="10"/>
        <v>-0.0799999999999983</v>
      </c>
      <c r="BJ104" s="49">
        <f t="shared" si="11"/>
        <v>-0.04999999999999716</v>
      </c>
      <c r="BK104" s="49">
        <f t="shared" si="12"/>
        <v>-0.012999999999998124</v>
      </c>
      <c r="BL104" s="60"/>
    </row>
    <row r="105" spans="1:64" s="32" customFormat="1" ht="11.25">
      <c r="A105" s="53">
        <v>46</v>
      </c>
      <c r="B105" s="61" t="s">
        <v>208</v>
      </c>
      <c r="C105" s="55">
        <v>38.82</v>
      </c>
      <c r="D105" s="55">
        <v>38.74</v>
      </c>
      <c r="E105" s="55">
        <v>38.74</v>
      </c>
      <c r="F105" s="55">
        <v>38.52</v>
      </c>
      <c r="G105" s="55">
        <v>38.3</v>
      </c>
      <c r="H105" s="55">
        <v>37.36</v>
      </c>
      <c r="I105" s="55">
        <v>37.09</v>
      </c>
      <c r="J105" s="55">
        <v>36.88</v>
      </c>
      <c r="K105" s="55">
        <v>36.88</v>
      </c>
      <c r="L105" s="55">
        <v>36.42</v>
      </c>
      <c r="M105" s="55">
        <v>36.39</v>
      </c>
      <c r="N105" s="55">
        <v>36.39</v>
      </c>
      <c r="O105" s="55">
        <v>36.16</v>
      </c>
      <c r="P105" s="55">
        <v>35.79</v>
      </c>
      <c r="Q105" s="55">
        <v>35.74</v>
      </c>
      <c r="R105" s="55">
        <v>35.66</v>
      </c>
      <c r="S105" s="55">
        <v>35.7</v>
      </c>
      <c r="T105" s="55">
        <v>35.65</v>
      </c>
      <c r="U105" s="55">
        <v>35.65</v>
      </c>
      <c r="V105" s="55">
        <v>35.66</v>
      </c>
      <c r="W105" s="55">
        <v>35.66</v>
      </c>
      <c r="X105" s="55">
        <v>35.65</v>
      </c>
      <c r="Y105" s="55">
        <v>35.66</v>
      </c>
      <c r="Z105" s="55">
        <v>35.66</v>
      </c>
      <c r="AA105" s="55">
        <v>35.73</v>
      </c>
      <c r="AB105" s="55">
        <v>35.73</v>
      </c>
      <c r="AC105" s="55">
        <v>35.77</v>
      </c>
      <c r="AD105" s="55">
        <v>35.75</v>
      </c>
      <c r="AE105" s="55">
        <v>35.66</v>
      </c>
      <c r="AF105" s="55">
        <v>35.62</v>
      </c>
      <c r="AG105" s="55">
        <v>35.6</v>
      </c>
      <c r="AH105" s="55">
        <v>35.63</v>
      </c>
      <c r="AI105" s="55">
        <v>35.59</v>
      </c>
      <c r="AJ105" s="55">
        <v>35.6</v>
      </c>
      <c r="AK105" s="55">
        <v>35.6</v>
      </c>
      <c r="AL105" s="55">
        <v>35.59</v>
      </c>
      <c r="AM105" s="55">
        <v>35.64</v>
      </c>
      <c r="AN105" s="55">
        <v>35.59</v>
      </c>
      <c r="AO105" s="55">
        <v>35.6</v>
      </c>
      <c r="AP105" s="55">
        <v>35.63</v>
      </c>
      <c r="AQ105" s="55">
        <v>35.481006980065246</v>
      </c>
      <c r="AR105" s="55">
        <v>35.59</v>
      </c>
      <c r="AS105" s="55">
        <v>35.583</v>
      </c>
      <c r="AT105" s="55">
        <v>35.562</v>
      </c>
      <c r="AU105" s="55">
        <v>35.654</v>
      </c>
      <c r="AV105" s="55">
        <v>35.616</v>
      </c>
      <c r="AW105" s="55">
        <v>35.62</v>
      </c>
      <c r="AX105" s="55">
        <v>35.62</v>
      </c>
      <c r="AY105" s="55">
        <v>35.658</v>
      </c>
      <c r="AZ105" s="55">
        <v>35.64</v>
      </c>
      <c r="BA105" s="55">
        <v>35.634</v>
      </c>
      <c r="BB105" s="55">
        <v>35.616</v>
      </c>
      <c r="BC105" s="55">
        <v>35.645</v>
      </c>
      <c r="BD105" s="55">
        <v>35.654</v>
      </c>
      <c r="BE105" s="55">
        <v>35.7</v>
      </c>
      <c r="BF105" s="55">
        <v>35.64</v>
      </c>
      <c r="BG105" s="55">
        <v>35.635</v>
      </c>
      <c r="BH105" s="55">
        <v>35.65</v>
      </c>
      <c r="BI105" s="49">
        <f t="shared" si="10"/>
        <v>0.015000000000000568</v>
      </c>
      <c r="BJ105" s="49">
        <f t="shared" si="11"/>
        <v>0.00999999999999801</v>
      </c>
      <c r="BK105" s="49">
        <f t="shared" si="12"/>
        <v>-0.0040000000000048885</v>
      </c>
      <c r="BL105" s="60"/>
    </row>
    <row r="106" spans="1:64" s="32" customFormat="1" ht="11.25">
      <c r="A106" s="53">
        <v>47</v>
      </c>
      <c r="B106" s="61" t="s">
        <v>209</v>
      </c>
      <c r="C106" s="55">
        <v>38.87</v>
      </c>
      <c r="D106" s="55">
        <v>38.87</v>
      </c>
      <c r="E106" s="55">
        <v>38.68</v>
      </c>
      <c r="F106" s="55">
        <v>38.55</v>
      </c>
      <c r="G106" s="55">
        <v>37.83</v>
      </c>
      <c r="H106" s="55">
        <v>37.38</v>
      </c>
      <c r="I106" s="55">
        <v>37.1</v>
      </c>
      <c r="J106" s="55">
        <v>37.07</v>
      </c>
      <c r="K106" s="55">
        <v>36.92</v>
      </c>
      <c r="L106" s="55">
        <v>36.48</v>
      </c>
      <c r="M106" s="55">
        <v>36.45</v>
      </c>
      <c r="N106" s="55">
        <v>36.31</v>
      </c>
      <c r="O106" s="55">
        <v>36.14</v>
      </c>
      <c r="P106" s="55">
        <v>35.93</v>
      </c>
      <c r="Q106" s="55">
        <v>35.82</v>
      </c>
      <c r="R106" s="55">
        <v>35.74</v>
      </c>
      <c r="S106" s="55">
        <v>35.73</v>
      </c>
      <c r="T106" s="55">
        <v>35.78</v>
      </c>
      <c r="U106" s="55">
        <v>35.76</v>
      </c>
      <c r="V106" s="55">
        <v>35.74</v>
      </c>
      <c r="W106" s="55">
        <v>35.77</v>
      </c>
      <c r="X106" s="55">
        <v>35.8</v>
      </c>
      <c r="Y106" s="55">
        <v>35.76</v>
      </c>
      <c r="Z106" s="55">
        <v>35.79</v>
      </c>
      <c r="AA106" s="55">
        <v>35.77</v>
      </c>
      <c r="AB106" s="55">
        <v>35.75</v>
      </c>
      <c r="AC106" s="55">
        <v>35.78</v>
      </c>
      <c r="AD106" s="55">
        <v>35.78</v>
      </c>
      <c r="AE106" s="55">
        <v>35.69</v>
      </c>
      <c r="AF106" s="55">
        <v>35.64</v>
      </c>
      <c r="AG106" s="55">
        <v>35.66</v>
      </c>
      <c r="AH106" s="55">
        <v>35.63</v>
      </c>
      <c r="AI106" s="55">
        <v>35.6</v>
      </c>
      <c r="AJ106" s="55">
        <v>35.62</v>
      </c>
      <c r="AK106" s="55">
        <v>35.63</v>
      </c>
      <c r="AL106" s="55">
        <v>35.62</v>
      </c>
      <c r="AM106" s="55">
        <v>35.58</v>
      </c>
      <c r="AN106" s="55">
        <v>35.57</v>
      </c>
      <c r="AO106" s="55">
        <v>35.56</v>
      </c>
      <c r="AP106" s="55">
        <v>35.6</v>
      </c>
      <c r="AQ106" s="55">
        <v>35.61722473734165</v>
      </c>
      <c r="AR106" s="55">
        <v>35.607</v>
      </c>
      <c r="AS106" s="55">
        <v>35.599</v>
      </c>
      <c r="AT106" s="55">
        <v>35.623</v>
      </c>
      <c r="AU106" s="55">
        <v>35.585</v>
      </c>
      <c r="AV106" s="55">
        <v>35.58</v>
      </c>
      <c r="AW106" s="55">
        <v>35.575</v>
      </c>
      <c r="AX106" s="55">
        <v>35.58</v>
      </c>
      <c r="AY106" s="55">
        <v>35.61</v>
      </c>
      <c r="AZ106" s="55">
        <v>35.6</v>
      </c>
      <c r="BA106" s="55">
        <v>35.608</v>
      </c>
      <c r="BB106" s="55">
        <v>35.611</v>
      </c>
      <c r="BC106" s="55">
        <v>35.597</v>
      </c>
      <c r="BD106" s="55">
        <v>35.593</v>
      </c>
      <c r="BE106" s="55">
        <v>35.6</v>
      </c>
      <c r="BF106" s="55">
        <v>35.61</v>
      </c>
      <c r="BG106" s="55">
        <v>35.579</v>
      </c>
      <c r="BH106" s="55">
        <v>35.64</v>
      </c>
      <c r="BI106" s="49">
        <f t="shared" si="10"/>
        <v>0.06099999999999994</v>
      </c>
      <c r="BJ106" s="49">
        <f t="shared" si="11"/>
        <v>0.030000000000001137</v>
      </c>
      <c r="BK106" s="49">
        <f t="shared" si="12"/>
        <v>0.046999999999997044</v>
      </c>
      <c r="BL106" s="60"/>
    </row>
    <row r="107" spans="1:64" s="32" customFormat="1" ht="11.25">
      <c r="A107" s="53">
        <v>49</v>
      </c>
      <c r="B107" s="61" t="s">
        <v>210</v>
      </c>
      <c r="C107" s="55">
        <v>39.82</v>
      </c>
      <c r="D107" s="55">
        <v>39.74</v>
      </c>
      <c r="E107" s="55">
        <v>39.59</v>
      </c>
      <c r="F107" s="55">
        <v>39.7</v>
      </c>
      <c r="G107" s="55">
        <v>39.49</v>
      </c>
      <c r="H107" s="55">
        <v>38.4</v>
      </c>
      <c r="I107" s="55">
        <v>38.2</v>
      </c>
      <c r="J107" s="55">
        <v>37.98</v>
      </c>
      <c r="K107" s="55">
        <v>38.03</v>
      </c>
      <c r="L107" s="55">
        <v>37.71</v>
      </c>
      <c r="M107" s="55">
        <v>37.59</v>
      </c>
      <c r="N107" s="55">
        <v>37.48</v>
      </c>
      <c r="O107" s="55">
        <v>37.33</v>
      </c>
      <c r="P107" s="55">
        <v>37.31</v>
      </c>
      <c r="Q107" s="55">
        <v>37.16</v>
      </c>
      <c r="R107" s="55">
        <v>37.23</v>
      </c>
      <c r="S107" s="55">
        <v>37.23</v>
      </c>
      <c r="T107" s="55">
        <v>37.19</v>
      </c>
      <c r="U107" s="55">
        <v>37.15</v>
      </c>
      <c r="V107" s="55">
        <v>37.21</v>
      </c>
      <c r="W107" s="55">
        <v>37.2</v>
      </c>
      <c r="X107" s="55">
        <v>37.2</v>
      </c>
      <c r="Y107" s="55">
        <v>37.17</v>
      </c>
      <c r="Z107" s="55">
        <v>37.15</v>
      </c>
      <c r="AA107" s="55">
        <v>37.2</v>
      </c>
      <c r="AB107" s="55">
        <v>37.35</v>
      </c>
      <c r="AC107" s="55">
        <v>37.36</v>
      </c>
      <c r="AD107" s="55">
        <v>37.32</v>
      </c>
      <c r="AE107" s="55">
        <v>37.24</v>
      </c>
      <c r="AF107" s="55">
        <v>37.13</v>
      </c>
      <c r="AG107" s="55">
        <v>37.14</v>
      </c>
      <c r="AH107" s="55">
        <v>37.09</v>
      </c>
      <c r="AI107" s="55">
        <v>37</v>
      </c>
      <c r="AJ107" s="55">
        <v>37.02</v>
      </c>
      <c r="AK107" s="55">
        <v>37.07</v>
      </c>
      <c r="AL107" s="55">
        <v>36.98</v>
      </c>
      <c r="AM107" s="55">
        <v>37</v>
      </c>
      <c r="AN107" s="55">
        <v>36.99</v>
      </c>
      <c r="AO107" s="55">
        <v>36.97</v>
      </c>
      <c r="AP107" s="55">
        <v>37.05</v>
      </c>
      <c r="AQ107" s="55">
        <v>36.99700883410862</v>
      </c>
      <c r="AR107" s="55">
        <v>36.919</v>
      </c>
      <c r="AS107" s="55">
        <v>36.929</v>
      </c>
      <c r="AT107" s="55">
        <v>36.919</v>
      </c>
      <c r="AU107" s="55">
        <v>37.029</v>
      </c>
      <c r="AV107" s="55">
        <v>37.051</v>
      </c>
      <c r="AW107" s="55">
        <v>37.052</v>
      </c>
      <c r="AX107" s="55">
        <v>37.06</v>
      </c>
      <c r="AY107" s="55">
        <v>37.088</v>
      </c>
      <c r="AZ107" s="55">
        <v>37.08</v>
      </c>
      <c r="BA107" s="55">
        <v>36.984</v>
      </c>
      <c r="BB107" s="55">
        <v>37.033</v>
      </c>
      <c r="BC107" s="55">
        <v>36.895</v>
      </c>
      <c r="BD107" s="55">
        <v>36.911</v>
      </c>
      <c r="BE107" s="55">
        <v>36.9</v>
      </c>
      <c r="BF107" s="55">
        <v>36.88</v>
      </c>
      <c r="BG107" s="55">
        <v>36.852</v>
      </c>
      <c r="BH107" s="55">
        <v>36.86</v>
      </c>
      <c r="BI107" s="49">
        <f t="shared" si="10"/>
        <v>0.008000000000002672</v>
      </c>
      <c r="BJ107" s="49">
        <f t="shared" si="11"/>
        <v>-0.020000000000003126</v>
      </c>
      <c r="BK107" s="49">
        <f t="shared" si="12"/>
        <v>-0.05100000000000193</v>
      </c>
      <c r="BL107" s="60"/>
    </row>
    <row r="108" spans="1:64" s="32" customFormat="1" ht="11.25">
      <c r="A108" s="53">
        <v>50</v>
      </c>
      <c r="B108" s="61" t="s">
        <v>27</v>
      </c>
      <c r="C108" s="55" t="s">
        <v>245</v>
      </c>
      <c r="D108" s="55" t="s">
        <v>245</v>
      </c>
      <c r="E108" s="55" t="s">
        <v>245</v>
      </c>
      <c r="F108" s="55" t="s">
        <v>245</v>
      </c>
      <c r="G108" s="55" t="s">
        <v>245</v>
      </c>
      <c r="H108" s="55" t="s">
        <v>245</v>
      </c>
      <c r="I108" s="55" t="s">
        <v>245</v>
      </c>
      <c r="J108" s="55" t="s">
        <v>245</v>
      </c>
      <c r="K108" s="55" t="s">
        <v>245</v>
      </c>
      <c r="L108" s="55" t="s">
        <v>245</v>
      </c>
      <c r="M108" s="55" t="s">
        <v>245</v>
      </c>
      <c r="N108" s="55" t="s">
        <v>245</v>
      </c>
      <c r="O108" s="55" t="s">
        <v>245</v>
      </c>
      <c r="P108" s="55" t="s">
        <v>245</v>
      </c>
      <c r="Q108" s="55" t="s">
        <v>245</v>
      </c>
      <c r="R108" s="55" t="s">
        <v>245</v>
      </c>
      <c r="S108" s="55" t="s">
        <v>245</v>
      </c>
      <c r="T108" s="55" t="s">
        <v>245</v>
      </c>
      <c r="U108" s="55" t="s">
        <v>245</v>
      </c>
      <c r="V108" s="55" t="s">
        <v>245</v>
      </c>
      <c r="W108" s="55" t="s">
        <v>245</v>
      </c>
      <c r="X108" s="55" t="s">
        <v>245</v>
      </c>
      <c r="Y108" s="55" t="s">
        <v>245</v>
      </c>
      <c r="Z108" s="55" t="s">
        <v>245</v>
      </c>
      <c r="AA108" s="55" t="s">
        <v>245</v>
      </c>
      <c r="AB108" s="55" t="s">
        <v>245</v>
      </c>
      <c r="AC108" s="55" t="s">
        <v>245</v>
      </c>
      <c r="AD108" s="55" t="s">
        <v>245</v>
      </c>
      <c r="AE108" s="55" t="s">
        <v>245</v>
      </c>
      <c r="AF108" s="55" t="s">
        <v>245</v>
      </c>
      <c r="AG108" s="55" t="s">
        <v>245</v>
      </c>
      <c r="AH108" s="55" t="s">
        <v>245</v>
      </c>
      <c r="AI108" s="55" t="s">
        <v>245</v>
      </c>
      <c r="AJ108" s="55" t="s">
        <v>245</v>
      </c>
      <c r="AK108" s="55" t="s">
        <v>245</v>
      </c>
      <c r="AL108" s="55" t="s">
        <v>245</v>
      </c>
      <c r="AM108" s="55" t="s">
        <v>245</v>
      </c>
      <c r="AN108" s="55" t="s">
        <v>245</v>
      </c>
      <c r="AO108" s="55" t="s">
        <v>245</v>
      </c>
      <c r="AP108" s="55" t="s">
        <v>245</v>
      </c>
      <c r="AQ108" s="55" t="s">
        <v>245</v>
      </c>
      <c r="AR108" s="55" t="s">
        <v>245</v>
      </c>
      <c r="AS108" s="55" t="s">
        <v>245</v>
      </c>
      <c r="AT108" s="55" t="s">
        <v>245</v>
      </c>
      <c r="AU108" s="55" t="s">
        <v>245</v>
      </c>
      <c r="AV108" s="55" t="s">
        <v>245</v>
      </c>
      <c r="AW108" s="55" t="s">
        <v>245</v>
      </c>
      <c r="AX108" s="55" t="s">
        <v>245</v>
      </c>
      <c r="AY108" s="55" t="s">
        <v>245</v>
      </c>
      <c r="AZ108" s="55" t="s">
        <v>245</v>
      </c>
      <c r="BA108" s="55" t="s">
        <v>245</v>
      </c>
      <c r="BB108" s="55" t="s">
        <v>245</v>
      </c>
      <c r="BC108" s="55" t="s">
        <v>245</v>
      </c>
      <c r="BD108" s="55" t="s">
        <v>245</v>
      </c>
      <c r="BE108" s="55" t="s">
        <v>245</v>
      </c>
      <c r="BF108" s="55" t="s">
        <v>245</v>
      </c>
      <c r="BG108" s="55" t="s">
        <v>245</v>
      </c>
      <c r="BH108" s="55" t="s">
        <v>245</v>
      </c>
      <c r="BI108" s="49" t="s">
        <v>245</v>
      </c>
      <c r="BJ108" s="49" t="s">
        <v>245</v>
      </c>
      <c r="BK108" s="49" t="s">
        <v>245</v>
      </c>
      <c r="BL108" s="62"/>
    </row>
    <row r="109" spans="1:64" s="32" customFormat="1" ht="11.25">
      <c r="A109" s="53">
        <v>51</v>
      </c>
      <c r="B109" s="61" t="s">
        <v>28</v>
      </c>
      <c r="C109" s="55">
        <v>38.95</v>
      </c>
      <c r="D109" s="55" t="s">
        <v>246</v>
      </c>
      <c r="E109" s="55">
        <v>38.94</v>
      </c>
      <c r="F109" s="55">
        <v>38.89</v>
      </c>
      <c r="G109" s="55">
        <v>35.4</v>
      </c>
      <c r="H109" s="55" t="s">
        <v>246</v>
      </c>
      <c r="I109" s="55">
        <v>35.48</v>
      </c>
      <c r="J109" s="55">
        <v>35.3</v>
      </c>
      <c r="K109" s="55">
        <v>35.32</v>
      </c>
      <c r="L109" s="55">
        <v>35.14</v>
      </c>
      <c r="M109" s="55">
        <v>34.98</v>
      </c>
      <c r="N109" s="55">
        <v>34.97</v>
      </c>
      <c r="O109" s="55">
        <v>35.03</v>
      </c>
      <c r="P109" s="55">
        <v>35</v>
      </c>
      <c r="Q109" s="55">
        <v>35.04</v>
      </c>
      <c r="R109" s="55">
        <v>35.01</v>
      </c>
      <c r="S109" s="55">
        <v>35.01</v>
      </c>
      <c r="T109" s="55">
        <v>35.01</v>
      </c>
      <c r="U109" s="55">
        <v>34.99</v>
      </c>
      <c r="V109" s="55">
        <v>35</v>
      </c>
      <c r="W109" s="55">
        <v>35</v>
      </c>
      <c r="X109" s="55">
        <v>35</v>
      </c>
      <c r="Y109" s="55">
        <v>35.04</v>
      </c>
      <c r="Z109" s="55">
        <v>35.02</v>
      </c>
      <c r="AA109" s="55">
        <v>35.03</v>
      </c>
      <c r="AB109" s="55">
        <v>35.08</v>
      </c>
      <c r="AC109" s="55">
        <v>35.08</v>
      </c>
      <c r="AD109" s="55">
        <v>35.09</v>
      </c>
      <c r="AE109" s="55" t="s">
        <v>246</v>
      </c>
      <c r="AF109" s="55" t="s">
        <v>246</v>
      </c>
      <c r="AG109" s="55" t="s">
        <v>246</v>
      </c>
      <c r="AH109" s="55" t="s">
        <v>246</v>
      </c>
      <c r="AI109" s="55" t="s">
        <v>246</v>
      </c>
      <c r="AJ109" s="55">
        <v>35.07</v>
      </c>
      <c r="AK109" s="55">
        <v>35.07</v>
      </c>
      <c r="AL109" s="55">
        <v>35.07</v>
      </c>
      <c r="AM109" s="55" t="s">
        <v>246</v>
      </c>
      <c r="AN109" s="55" t="s">
        <v>246</v>
      </c>
      <c r="AO109" s="55" t="s">
        <v>246</v>
      </c>
      <c r="AP109" s="55" t="s">
        <v>246</v>
      </c>
      <c r="AQ109" s="55" t="s">
        <v>246</v>
      </c>
      <c r="AR109" s="55" t="s">
        <v>246</v>
      </c>
      <c r="AS109" s="55" t="s">
        <v>246</v>
      </c>
      <c r="AT109" s="55" t="s">
        <v>246</v>
      </c>
      <c r="AU109" s="55" t="s">
        <v>246</v>
      </c>
      <c r="AV109" s="55" t="s">
        <v>246</v>
      </c>
      <c r="AW109" s="55" t="s">
        <v>246</v>
      </c>
      <c r="AX109" s="55" t="s">
        <v>246</v>
      </c>
      <c r="AY109" s="55" t="s">
        <v>246</v>
      </c>
      <c r="AZ109" s="55" t="s">
        <v>246</v>
      </c>
      <c r="BA109" s="55" t="s">
        <v>246</v>
      </c>
      <c r="BB109" s="55" t="s">
        <v>246</v>
      </c>
      <c r="BC109" s="55" t="s">
        <v>246</v>
      </c>
      <c r="BD109" s="55" t="s">
        <v>246</v>
      </c>
      <c r="BE109" s="55" t="s">
        <v>246</v>
      </c>
      <c r="BF109" s="55" t="s">
        <v>246</v>
      </c>
      <c r="BG109" s="55" t="s">
        <v>246</v>
      </c>
      <c r="BH109" s="55" t="s">
        <v>246</v>
      </c>
      <c r="BI109" s="49" t="s">
        <v>246</v>
      </c>
      <c r="BJ109" s="49" t="s">
        <v>246</v>
      </c>
      <c r="BK109" s="49" t="s">
        <v>246</v>
      </c>
      <c r="BL109" s="60"/>
    </row>
    <row r="110" spans="1:64" s="32" customFormat="1" ht="11.25">
      <c r="A110" s="53">
        <v>52</v>
      </c>
      <c r="B110" s="61" t="s">
        <v>211</v>
      </c>
      <c r="C110" s="55">
        <v>39.09</v>
      </c>
      <c r="D110" s="55">
        <v>39.03</v>
      </c>
      <c r="E110" s="55">
        <v>39.07</v>
      </c>
      <c r="F110" s="55">
        <v>38.87</v>
      </c>
      <c r="G110" s="55">
        <v>38.56</v>
      </c>
      <c r="H110" s="55">
        <v>36.93</v>
      </c>
      <c r="I110" s="55">
        <v>36.67</v>
      </c>
      <c r="J110" s="55">
        <v>36.38</v>
      </c>
      <c r="K110" s="55">
        <v>36.23</v>
      </c>
      <c r="L110" s="55">
        <v>35.95</v>
      </c>
      <c r="M110" s="55">
        <v>35.93</v>
      </c>
      <c r="N110" s="55">
        <v>35.91</v>
      </c>
      <c r="O110" s="55">
        <v>35.92</v>
      </c>
      <c r="P110" s="55">
        <v>35.8</v>
      </c>
      <c r="Q110" s="55">
        <v>35.85</v>
      </c>
      <c r="R110" s="55">
        <v>35.69</v>
      </c>
      <c r="S110" s="55">
        <v>35.71</v>
      </c>
      <c r="T110" s="55">
        <v>35.74</v>
      </c>
      <c r="U110" s="55">
        <v>35.64</v>
      </c>
      <c r="V110" s="55">
        <v>35.66</v>
      </c>
      <c r="W110" s="55">
        <v>35.61</v>
      </c>
      <c r="X110" s="55">
        <v>35.68</v>
      </c>
      <c r="Y110" s="55">
        <v>35.69</v>
      </c>
      <c r="Z110" s="55">
        <v>35.74</v>
      </c>
      <c r="AA110" s="55">
        <v>35.63</v>
      </c>
      <c r="AB110" s="55">
        <v>35.61</v>
      </c>
      <c r="AC110" s="55">
        <v>35.62</v>
      </c>
      <c r="AD110" s="55">
        <v>35.59</v>
      </c>
      <c r="AE110" s="55">
        <v>35.52</v>
      </c>
      <c r="AF110" s="55">
        <v>35.63</v>
      </c>
      <c r="AG110" s="55">
        <v>35.52</v>
      </c>
      <c r="AH110" s="55">
        <v>35.61</v>
      </c>
      <c r="AI110" s="55">
        <v>35.6</v>
      </c>
      <c r="AJ110" s="55">
        <v>35.63</v>
      </c>
      <c r="AK110" s="55">
        <v>35.64</v>
      </c>
      <c r="AL110" s="55">
        <v>35.63</v>
      </c>
      <c r="AM110" s="55">
        <v>35.6</v>
      </c>
      <c r="AN110" s="55">
        <v>35.6</v>
      </c>
      <c r="AO110" s="55">
        <v>35.6</v>
      </c>
      <c r="AP110" s="55">
        <v>35.58</v>
      </c>
      <c r="AQ110" s="55">
        <v>35.38487605220141</v>
      </c>
      <c r="AR110" s="55">
        <v>35.521</v>
      </c>
      <c r="AS110" s="55">
        <v>35.502</v>
      </c>
      <c r="AT110" s="55">
        <v>35.526</v>
      </c>
      <c r="AU110" s="55">
        <v>35.52</v>
      </c>
      <c r="AV110" s="55">
        <v>35.473</v>
      </c>
      <c r="AW110" s="55">
        <v>35.479</v>
      </c>
      <c r="AX110" s="55">
        <v>35.49</v>
      </c>
      <c r="AY110" s="55">
        <v>35.52</v>
      </c>
      <c r="AZ110" s="55">
        <v>35.51</v>
      </c>
      <c r="BA110" s="55">
        <v>35.516</v>
      </c>
      <c r="BB110" s="55">
        <v>35.508</v>
      </c>
      <c r="BC110" s="55">
        <v>35.579</v>
      </c>
      <c r="BD110" s="55">
        <v>35.516</v>
      </c>
      <c r="BE110" s="55">
        <v>35.5</v>
      </c>
      <c r="BF110" s="55">
        <v>35.52</v>
      </c>
      <c r="BG110" s="55">
        <v>35.494</v>
      </c>
      <c r="BH110" s="55">
        <v>35.42</v>
      </c>
      <c r="BI110" s="49">
        <f aca="true" t="shared" si="13" ref="BI110:BI129">BH110-BG110</f>
        <v>-0.07399999999999807</v>
      </c>
      <c r="BJ110" s="49">
        <f aca="true" t="shared" si="14" ref="BJ110:BJ129">BH110-BF110</f>
        <v>-0.10000000000000142</v>
      </c>
      <c r="BK110" s="49">
        <f aca="true" t="shared" si="15" ref="BK110:BK129">BH110-BD110</f>
        <v>-0.09599999999999653</v>
      </c>
      <c r="BL110" s="60"/>
    </row>
    <row r="111" spans="1:64" s="32" customFormat="1" ht="11.25">
      <c r="A111" s="53">
        <v>53</v>
      </c>
      <c r="B111" s="61" t="s">
        <v>18</v>
      </c>
      <c r="C111" s="55">
        <v>38.11</v>
      </c>
      <c r="D111" s="55">
        <v>38.11</v>
      </c>
      <c r="E111" s="55">
        <v>38.11</v>
      </c>
      <c r="F111" s="55">
        <v>38.1</v>
      </c>
      <c r="G111" s="55">
        <v>38.1</v>
      </c>
      <c r="H111" s="55">
        <v>35.07</v>
      </c>
      <c r="I111" s="55">
        <v>35</v>
      </c>
      <c r="J111" s="55">
        <v>35.08</v>
      </c>
      <c r="K111" s="55">
        <v>35.02</v>
      </c>
      <c r="L111" s="55">
        <v>35</v>
      </c>
      <c r="M111" s="55">
        <v>35.02</v>
      </c>
      <c r="N111" s="55">
        <v>35.02</v>
      </c>
      <c r="O111" s="55">
        <v>35.02</v>
      </c>
      <c r="P111" s="55">
        <v>35.02</v>
      </c>
      <c r="Q111" s="55">
        <v>35.01</v>
      </c>
      <c r="R111" s="55">
        <v>35.01</v>
      </c>
      <c r="S111" s="55">
        <v>35.02</v>
      </c>
      <c r="T111" s="55">
        <v>35.03</v>
      </c>
      <c r="U111" s="55">
        <v>35.03</v>
      </c>
      <c r="V111" s="55">
        <v>35.03</v>
      </c>
      <c r="W111" s="55">
        <v>35.01</v>
      </c>
      <c r="X111" s="55">
        <v>35.04</v>
      </c>
      <c r="Y111" s="55">
        <v>35.01</v>
      </c>
      <c r="Z111" s="55">
        <v>35.01</v>
      </c>
      <c r="AA111" s="55">
        <v>35.02</v>
      </c>
      <c r="AB111" s="55">
        <v>35.02</v>
      </c>
      <c r="AC111" s="55">
        <v>35.01</v>
      </c>
      <c r="AD111" s="55">
        <v>35.01</v>
      </c>
      <c r="AE111" s="55">
        <v>35.02</v>
      </c>
      <c r="AF111" s="55">
        <v>35.01</v>
      </c>
      <c r="AG111" s="55">
        <v>35.02</v>
      </c>
      <c r="AH111" s="55">
        <v>35.02</v>
      </c>
      <c r="AI111" s="55">
        <v>35.03</v>
      </c>
      <c r="AJ111" s="55">
        <v>35.02</v>
      </c>
      <c r="AK111" s="55">
        <v>35.03</v>
      </c>
      <c r="AL111" s="55">
        <v>35.02</v>
      </c>
      <c r="AM111" s="55">
        <v>35.03</v>
      </c>
      <c r="AN111" s="55">
        <v>35.02</v>
      </c>
      <c r="AO111" s="55">
        <v>35.02</v>
      </c>
      <c r="AP111" s="55">
        <v>35.02</v>
      </c>
      <c r="AQ111" s="55">
        <v>35.01903022835965</v>
      </c>
      <c r="AR111" s="55">
        <v>35.011</v>
      </c>
      <c r="AS111" s="55">
        <v>35.01</v>
      </c>
      <c r="AT111" s="55">
        <v>35.01</v>
      </c>
      <c r="AU111" s="55">
        <v>35</v>
      </c>
      <c r="AV111" s="55">
        <v>35</v>
      </c>
      <c r="AW111" s="55">
        <v>35</v>
      </c>
      <c r="AX111" s="55">
        <v>35</v>
      </c>
      <c r="AY111" s="55">
        <v>35</v>
      </c>
      <c r="AZ111" s="55">
        <v>35</v>
      </c>
      <c r="BA111" s="55">
        <v>35</v>
      </c>
      <c r="BB111" s="55">
        <v>35</v>
      </c>
      <c r="BC111" s="55">
        <v>35</v>
      </c>
      <c r="BD111" s="55">
        <v>35.005</v>
      </c>
      <c r="BE111" s="55">
        <v>35</v>
      </c>
      <c r="BF111" s="55">
        <v>35.03</v>
      </c>
      <c r="BG111" s="55">
        <v>35.019</v>
      </c>
      <c r="BH111" s="55">
        <v>35.02</v>
      </c>
      <c r="BI111" s="49">
        <f t="shared" si="13"/>
        <v>0.0010000000000047748</v>
      </c>
      <c r="BJ111" s="49">
        <f t="shared" si="14"/>
        <v>-0.00999999999999801</v>
      </c>
      <c r="BK111" s="49">
        <f t="shared" si="15"/>
        <v>0.015000000000000568</v>
      </c>
      <c r="BL111" s="60"/>
    </row>
    <row r="112" spans="1:64" s="32" customFormat="1" ht="11.25">
      <c r="A112" s="53">
        <v>55</v>
      </c>
      <c r="B112" s="61" t="s">
        <v>212</v>
      </c>
      <c r="C112" s="55">
        <v>40</v>
      </c>
      <c r="D112" s="55">
        <v>40.05</v>
      </c>
      <c r="E112" s="55">
        <v>39.99</v>
      </c>
      <c r="F112" s="55">
        <v>39.83</v>
      </c>
      <c r="G112" s="55">
        <v>39.44</v>
      </c>
      <c r="H112" s="55">
        <v>38.47</v>
      </c>
      <c r="I112" s="55">
        <v>38.26</v>
      </c>
      <c r="J112" s="55">
        <v>38.28</v>
      </c>
      <c r="K112" s="55">
        <v>38.12</v>
      </c>
      <c r="L112" s="55">
        <v>37.87</v>
      </c>
      <c r="M112" s="55">
        <v>38.09</v>
      </c>
      <c r="N112" s="55">
        <v>38.02</v>
      </c>
      <c r="O112" s="55">
        <v>37.95</v>
      </c>
      <c r="P112" s="55">
        <v>37.24</v>
      </c>
      <c r="Q112" s="55">
        <v>37.19</v>
      </c>
      <c r="R112" s="55">
        <v>37.2</v>
      </c>
      <c r="S112" s="55">
        <v>37.24</v>
      </c>
      <c r="T112" s="55">
        <v>37.2</v>
      </c>
      <c r="U112" s="55">
        <v>37.19</v>
      </c>
      <c r="V112" s="55">
        <v>37.22</v>
      </c>
      <c r="W112" s="55">
        <v>37.23</v>
      </c>
      <c r="X112" s="55">
        <v>36.99</v>
      </c>
      <c r="Y112" s="55">
        <v>36.99</v>
      </c>
      <c r="Z112" s="55">
        <v>36.96</v>
      </c>
      <c r="AA112" s="55">
        <v>36.79</v>
      </c>
      <c r="AB112" s="55">
        <v>36.8</v>
      </c>
      <c r="AC112" s="55">
        <v>36.79</v>
      </c>
      <c r="AD112" s="55">
        <v>36.75</v>
      </c>
      <c r="AE112" s="55">
        <v>37</v>
      </c>
      <c r="AF112" s="55">
        <v>37.1</v>
      </c>
      <c r="AG112" s="55">
        <v>37.05</v>
      </c>
      <c r="AH112" s="55">
        <v>37.08</v>
      </c>
      <c r="AI112" s="55">
        <v>37.1</v>
      </c>
      <c r="AJ112" s="55">
        <v>37.02</v>
      </c>
      <c r="AK112" s="55">
        <v>36.99</v>
      </c>
      <c r="AL112" s="55">
        <v>36.95</v>
      </c>
      <c r="AM112" s="55">
        <v>36.87</v>
      </c>
      <c r="AN112" s="55">
        <v>36.92</v>
      </c>
      <c r="AO112" s="55">
        <v>36.92</v>
      </c>
      <c r="AP112" s="55">
        <v>36.89</v>
      </c>
      <c r="AQ112" s="55">
        <v>37.48477281679059</v>
      </c>
      <c r="AR112" s="55">
        <v>37.332</v>
      </c>
      <c r="AS112" s="55">
        <v>37.607</v>
      </c>
      <c r="AT112" s="55">
        <v>37.275</v>
      </c>
      <c r="AU112" s="55">
        <v>37.502</v>
      </c>
      <c r="AV112" s="55">
        <v>37.584</v>
      </c>
      <c r="AW112" s="55">
        <v>37.457</v>
      </c>
      <c r="AX112" s="55">
        <v>37.56</v>
      </c>
      <c r="AY112" s="55">
        <v>37.812</v>
      </c>
      <c r="AZ112" s="55">
        <v>37.69</v>
      </c>
      <c r="BA112" s="55">
        <v>37.601</v>
      </c>
      <c r="BB112" s="55">
        <v>37.762</v>
      </c>
      <c r="BC112" s="55">
        <v>37.647</v>
      </c>
      <c r="BD112" s="55">
        <v>37.611</v>
      </c>
      <c r="BE112" s="55">
        <v>37.6</v>
      </c>
      <c r="BF112" s="55">
        <v>37.62</v>
      </c>
      <c r="BG112" s="55">
        <v>37.635</v>
      </c>
      <c r="BH112" s="55">
        <v>37.56</v>
      </c>
      <c r="BI112" s="49">
        <f t="shared" si="13"/>
        <v>-0.07499999999999574</v>
      </c>
      <c r="BJ112" s="49">
        <f t="shared" si="14"/>
        <v>-0.05999999999999517</v>
      </c>
      <c r="BK112" s="49">
        <f t="shared" si="15"/>
        <v>-0.05099999999999483</v>
      </c>
      <c r="BL112" s="60"/>
    </row>
    <row r="113" spans="1:64" s="32" customFormat="1" ht="11.25">
      <c r="A113" s="53">
        <v>56</v>
      </c>
      <c r="B113" s="61" t="s">
        <v>213</v>
      </c>
      <c r="C113" s="55">
        <v>40.01</v>
      </c>
      <c r="D113" s="55">
        <v>40.06</v>
      </c>
      <c r="E113" s="55">
        <v>39.99</v>
      </c>
      <c r="F113" s="55">
        <v>39.83</v>
      </c>
      <c r="G113" s="55">
        <v>39.45</v>
      </c>
      <c r="H113" s="55">
        <v>38.48</v>
      </c>
      <c r="I113" s="55">
        <v>38.27</v>
      </c>
      <c r="J113" s="55">
        <v>38.29</v>
      </c>
      <c r="K113" s="55">
        <v>38.13</v>
      </c>
      <c r="L113" s="55">
        <v>37.88</v>
      </c>
      <c r="M113" s="55">
        <v>38.1</v>
      </c>
      <c r="N113" s="55">
        <v>38.03</v>
      </c>
      <c r="O113" s="55">
        <v>37.96</v>
      </c>
      <c r="P113" s="55">
        <v>37.25</v>
      </c>
      <c r="Q113" s="55">
        <v>37.2</v>
      </c>
      <c r="R113" s="55">
        <v>37.21</v>
      </c>
      <c r="S113" s="55">
        <v>37.25</v>
      </c>
      <c r="T113" s="55">
        <v>37.21</v>
      </c>
      <c r="U113" s="55">
        <v>37.19</v>
      </c>
      <c r="V113" s="55">
        <v>37.23</v>
      </c>
      <c r="W113" s="55">
        <v>37.24</v>
      </c>
      <c r="X113" s="55">
        <v>37</v>
      </c>
      <c r="Y113" s="55">
        <v>37</v>
      </c>
      <c r="Z113" s="55">
        <v>36.97</v>
      </c>
      <c r="AA113" s="55">
        <v>36.8</v>
      </c>
      <c r="AB113" s="55">
        <v>36.8</v>
      </c>
      <c r="AC113" s="55">
        <v>36.8</v>
      </c>
      <c r="AD113" s="55">
        <v>36.76</v>
      </c>
      <c r="AE113" s="55">
        <v>37.01</v>
      </c>
      <c r="AF113" s="55">
        <v>37.11</v>
      </c>
      <c r="AG113" s="55">
        <v>37.06</v>
      </c>
      <c r="AH113" s="55">
        <v>37.09</v>
      </c>
      <c r="AI113" s="55">
        <v>37.1</v>
      </c>
      <c r="AJ113" s="55">
        <v>37.03</v>
      </c>
      <c r="AK113" s="55">
        <v>36.99</v>
      </c>
      <c r="AL113" s="55">
        <v>36.95</v>
      </c>
      <c r="AM113" s="55">
        <v>36.88</v>
      </c>
      <c r="AN113" s="55">
        <v>36.93</v>
      </c>
      <c r="AO113" s="55">
        <v>36.93</v>
      </c>
      <c r="AP113" s="55">
        <v>36.9</v>
      </c>
      <c r="AQ113" s="55">
        <v>36.64465864799045</v>
      </c>
      <c r="AR113" s="55">
        <v>36.684</v>
      </c>
      <c r="AS113" s="55">
        <v>36.603</v>
      </c>
      <c r="AT113" s="55">
        <v>36.622</v>
      </c>
      <c r="AU113" s="55">
        <v>36.651</v>
      </c>
      <c r="AV113" s="55">
        <v>36.726</v>
      </c>
      <c r="AW113" s="55">
        <v>36.702</v>
      </c>
      <c r="AX113" s="55">
        <v>36.53</v>
      </c>
      <c r="AY113" s="55">
        <v>36.554</v>
      </c>
      <c r="AZ113" s="55">
        <v>36.53</v>
      </c>
      <c r="BA113" s="55">
        <v>36.482</v>
      </c>
      <c r="BB113" s="55">
        <v>36.533</v>
      </c>
      <c r="BC113" s="55">
        <v>36.494</v>
      </c>
      <c r="BD113" s="55">
        <v>36.388</v>
      </c>
      <c r="BE113" s="55">
        <v>36.5</v>
      </c>
      <c r="BF113" s="55">
        <v>36.44</v>
      </c>
      <c r="BG113" s="55">
        <v>36.465</v>
      </c>
      <c r="BH113" s="55">
        <v>36.42</v>
      </c>
      <c r="BI113" s="49">
        <f t="shared" si="13"/>
        <v>-0.045000000000001705</v>
      </c>
      <c r="BJ113" s="49">
        <f t="shared" si="14"/>
        <v>-0.01999999999999602</v>
      </c>
      <c r="BK113" s="49">
        <f t="shared" si="15"/>
        <v>0.03200000000000358</v>
      </c>
      <c r="BL113" s="60"/>
    </row>
    <row r="114" spans="1:64" s="32" customFormat="1" ht="11.25">
      <c r="A114" s="53">
        <v>58</v>
      </c>
      <c r="B114" s="61" t="s">
        <v>214</v>
      </c>
      <c r="C114" s="55">
        <v>38.63</v>
      </c>
      <c r="D114" s="55">
        <v>38.53</v>
      </c>
      <c r="E114" s="55">
        <v>38.6</v>
      </c>
      <c r="F114" s="55">
        <v>38.29</v>
      </c>
      <c r="G114" s="55">
        <v>38.19</v>
      </c>
      <c r="H114" s="55">
        <v>37.04</v>
      </c>
      <c r="I114" s="55">
        <v>36.62</v>
      </c>
      <c r="J114" s="55">
        <v>36.57</v>
      </c>
      <c r="K114" s="55">
        <v>36.41</v>
      </c>
      <c r="L114" s="55">
        <v>36.2</v>
      </c>
      <c r="M114" s="55">
        <v>36.05</v>
      </c>
      <c r="N114" s="55">
        <v>35.94</v>
      </c>
      <c r="O114" s="55">
        <v>35.89</v>
      </c>
      <c r="P114" s="55">
        <v>35.61</v>
      </c>
      <c r="Q114" s="55">
        <v>35.44</v>
      </c>
      <c r="R114" s="55">
        <v>35.37</v>
      </c>
      <c r="S114" s="55">
        <v>35.36</v>
      </c>
      <c r="T114" s="55">
        <v>35.43</v>
      </c>
      <c r="U114" s="55">
        <v>35.45</v>
      </c>
      <c r="V114" s="55">
        <v>35.47</v>
      </c>
      <c r="W114" s="55">
        <v>35.42</v>
      </c>
      <c r="X114" s="55">
        <v>35.41</v>
      </c>
      <c r="Y114" s="55">
        <v>35.46</v>
      </c>
      <c r="Z114" s="55">
        <v>35.4</v>
      </c>
      <c r="AA114" s="55">
        <v>35.44</v>
      </c>
      <c r="AB114" s="55">
        <v>35.47</v>
      </c>
      <c r="AC114" s="55">
        <v>35.47</v>
      </c>
      <c r="AD114" s="55">
        <v>35.45</v>
      </c>
      <c r="AE114" s="55">
        <v>35.4</v>
      </c>
      <c r="AF114" s="55">
        <v>35.39</v>
      </c>
      <c r="AG114" s="55">
        <v>35.37</v>
      </c>
      <c r="AH114" s="55">
        <v>35.41</v>
      </c>
      <c r="AI114" s="55">
        <v>35.38</v>
      </c>
      <c r="AJ114" s="55">
        <v>35.37</v>
      </c>
      <c r="AK114" s="55">
        <v>35.38</v>
      </c>
      <c r="AL114" s="55">
        <v>35.38</v>
      </c>
      <c r="AM114" s="55">
        <v>35.35</v>
      </c>
      <c r="AN114" s="55">
        <v>35.37</v>
      </c>
      <c r="AO114" s="55">
        <v>35.32</v>
      </c>
      <c r="AP114" s="55">
        <v>35.3</v>
      </c>
      <c r="AQ114" s="55">
        <v>35.11075532899631</v>
      </c>
      <c r="AR114" s="55">
        <v>35.205</v>
      </c>
      <c r="AS114" s="55">
        <v>35.175</v>
      </c>
      <c r="AT114" s="55">
        <v>35.158</v>
      </c>
      <c r="AU114" s="55">
        <v>35.193</v>
      </c>
      <c r="AV114" s="55">
        <v>35.165</v>
      </c>
      <c r="AW114" s="55">
        <v>35.204</v>
      </c>
      <c r="AX114" s="55">
        <v>35.18</v>
      </c>
      <c r="AY114" s="55">
        <v>35.219</v>
      </c>
      <c r="AZ114" s="55">
        <v>35.25</v>
      </c>
      <c r="BA114" s="55">
        <v>35.211</v>
      </c>
      <c r="BB114" s="55">
        <v>35.235</v>
      </c>
      <c r="BC114" s="55">
        <v>35.293</v>
      </c>
      <c r="BD114" s="55">
        <v>35.404</v>
      </c>
      <c r="BE114" s="55">
        <v>35.3</v>
      </c>
      <c r="BF114" s="55">
        <v>35.31</v>
      </c>
      <c r="BG114" s="55">
        <v>35.347</v>
      </c>
      <c r="BH114" s="55">
        <v>35.43</v>
      </c>
      <c r="BI114" s="49">
        <f t="shared" si="13"/>
        <v>0.08299999999999841</v>
      </c>
      <c r="BJ114" s="49">
        <f t="shared" si="14"/>
        <v>0.11999999999999744</v>
      </c>
      <c r="BK114" s="49">
        <f t="shared" si="15"/>
        <v>0.02599999999999625</v>
      </c>
      <c r="BL114" s="60"/>
    </row>
    <row r="115" spans="1:64" s="32" customFormat="1" ht="22.5">
      <c r="A115" s="53">
        <v>59</v>
      </c>
      <c r="B115" s="61" t="s">
        <v>215</v>
      </c>
      <c r="C115" s="55">
        <v>38.72</v>
      </c>
      <c r="D115" s="55">
        <v>38.38</v>
      </c>
      <c r="E115" s="55">
        <v>38.25</v>
      </c>
      <c r="F115" s="55">
        <v>38.46</v>
      </c>
      <c r="G115" s="55">
        <v>38.35</v>
      </c>
      <c r="H115" s="55">
        <v>36.55</v>
      </c>
      <c r="I115" s="55">
        <v>36.04</v>
      </c>
      <c r="J115" s="55">
        <v>35.99</v>
      </c>
      <c r="K115" s="55">
        <v>36.37</v>
      </c>
      <c r="L115" s="55">
        <v>35.37</v>
      </c>
      <c r="M115" s="55">
        <v>35.8</v>
      </c>
      <c r="N115" s="55">
        <v>35.52</v>
      </c>
      <c r="O115" s="55">
        <v>35.76</v>
      </c>
      <c r="P115" s="55">
        <v>35.16</v>
      </c>
      <c r="Q115" s="55">
        <v>35.16</v>
      </c>
      <c r="R115" s="55">
        <v>35.1</v>
      </c>
      <c r="S115" s="55">
        <v>35.18</v>
      </c>
      <c r="T115" s="55">
        <v>35.11</v>
      </c>
      <c r="U115" s="55">
        <v>35.24</v>
      </c>
      <c r="V115" s="55">
        <v>35.27</v>
      </c>
      <c r="W115" s="55">
        <v>35.44</v>
      </c>
      <c r="X115" s="55">
        <v>35.35</v>
      </c>
      <c r="Y115" s="55">
        <v>35.28</v>
      </c>
      <c r="Z115" s="55">
        <v>35.25</v>
      </c>
      <c r="AA115" s="55">
        <v>35.15</v>
      </c>
      <c r="AB115" s="55">
        <v>35.14</v>
      </c>
      <c r="AC115" s="55">
        <v>35.15</v>
      </c>
      <c r="AD115" s="55">
        <v>35.23</v>
      </c>
      <c r="AE115" s="55">
        <v>35.1</v>
      </c>
      <c r="AF115" s="55">
        <v>35.15</v>
      </c>
      <c r="AG115" s="55">
        <v>35.24</v>
      </c>
      <c r="AH115" s="55">
        <v>35.22</v>
      </c>
      <c r="AI115" s="55">
        <v>35.15</v>
      </c>
      <c r="AJ115" s="55">
        <v>35.13</v>
      </c>
      <c r="AK115" s="55">
        <v>35.17</v>
      </c>
      <c r="AL115" s="55">
        <v>35.16</v>
      </c>
      <c r="AM115" s="55">
        <v>35.17</v>
      </c>
      <c r="AN115" s="55">
        <v>35.2</v>
      </c>
      <c r="AO115" s="55">
        <v>35.19</v>
      </c>
      <c r="AP115" s="55">
        <v>35.15</v>
      </c>
      <c r="AQ115" s="55">
        <v>35.42600171138665</v>
      </c>
      <c r="AR115" s="55">
        <v>35.383</v>
      </c>
      <c r="AS115" s="55">
        <v>35.267</v>
      </c>
      <c r="AT115" s="55">
        <v>35.253</v>
      </c>
      <c r="AU115" s="55">
        <v>35.376</v>
      </c>
      <c r="AV115" s="55">
        <v>35.455</v>
      </c>
      <c r="AW115" s="55">
        <v>35.49</v>
      </c>
      <c r="AX115" s="55">
        <v>35.4</v>
      </c>
      <c r="AY115" s="55">
        <v>35.464</v>
      </c>
      <c r="AZ115" s="55">
        <v>35.455</v>
      </c>
      <c r="BA115" s="55">
        <v>35.424</v>
      </c>
      <c r="BB115" s="55">
        <v>35.418</v>
      </c>
      <c r="BC115" s="55">
        <v>35.541</v>
      </c>
      <c r="BD115" s="55">
        <v>35.562</v>
      </c>
      <c r="BE115" s="55">
        <v>35.5</v>
      </c>
      <c r="BF115" s="55">
        <v>35.49</v>
      </c>
      <c r="BG115" s="55">
        <v>35.72</v>
      </c>
      <c r="BH115" s="55">
        <v>35.86</v>
      </c>
      <c r="BI115" s="49">
        <f t="shared" si="13"/>
        <v>0.14000000000000057</v>
      </c>
      <c r="BJ115" s="49">
        <f t="shared" si="14"/>
        <v>0.36999999999999744</v>
      </c>
      <c r="BK115" s="49">
        <f t="shared" si="15"/>
        <v>0.2980000000000018</v>
      </c>
      <c r="BL115" s="60"/>
    </row>
    <row r="116" spans="1:64" s="32" customFormat="1" ht="11.25">
      <c r="A116" s="53">
        <v>60</v>
      </c>
      <c r="B116" s="61" t="s">
        <v>216</v>
      </c>
      <c r="C116" s="55">
        <v>38.71</v>
      </c>
      <c r="D116" s="55">
        <v>38.37</v>
      </c>
      <c r="E116" s="55">
        <v>38.25</v>
      </c>
      <c r="F116" s="55">
        <v>38.48</v>
      </c>
      <c r="G116" s="55">
        <v>38.37</v>
      </c>
      <c r="H116" s="55">
        <v>36.56</v>
      </c>
      <c r="I116" s="55">
        <v>36.04</v>
      </c>
      <c r="J116" s="55">
        <v>36</v>
      </c>
      <c r="K116" s="55">
        <v>36.37</v>
      </c>
      <c r="L116" s="55">
        <v>35.37</v>
      </c>
      <c r="M116" s="55">
        <v>35.8</v>
      </c>
      <c r="N116" s="55">
        <v>35.52</v>
      </c>
      <c r="O116" s="55">
        <v>35.76</v>
      </c>
      <c r="P116" s="55">
        <v>35.16</v>
      </c>
      <c r="Q116" s="55">
        <v>35.15</v>
      </c>
      <c r="R116" s="55">
        <v>35.1</v>
      </c>
      <c r="S116" s="55">
        <v>35.18</v>
      </c>
      <c r="T116" s="55">
        <v>35.11</v>
      </c>
      <c r="U116" s="55">
        <v>35.24</v>
      </c>
      <c r="V116" s="55">
        <v>35.26</v>
      </c>
      <c r="W116" s="55">
        <v>35.44</v>
      </c>
      <c r="X116" s="55">
        <v>35.35</v>
      </c>
      <c r="Y116" s="55">
        <v>35.28</v>
      </c>
      <c r="Z116" s="55">
        <v>35.26</v>
      </c>
      <c r="AA116" s="55">
        <v>35.15</v>
      </c>
      <c r="AB116" s="55">
        <v>35.13</v>
      </c>
      <c r="AC116" s="55">
        <v>35.15</v>
      </c>
      <c r="AD116" s="55">
        <v>35.23</v>
      </c>
      <c r="AE116" s="55">
        <v>35.1</v>
      </c>
      <c r="AF116" s="55">
        <v>35.15</v>
      </c>
      <c r="AG116" s="55">
        <v>35.24</v>
      </c>
      <c r="AH116" s="55">
        <v>35.21</v>
      </c>
      <c r="AI116" s="55">
        <v>35.14</v>
      </c>
      <c r="AJ116" s="55">
        <v>35.13</v>
      </c>
      <c r="AK116" s="55">
        <v>35.17</v>
      </c>
      <c r="AL116" s="55">
        <v>35.15</v>
      </c>
      <c r="AM116" s="55">
        <v>35.17</v>
      </c>
      <c r="AN116" s="55">
        <v>35.2</v>
      </c>
      <c r="AO116" s="55">
        <v>35.19</v>
      </c>
      <c r="AP116" s="55">
        <v>35.15</v>
      </c>
      <c r="AQ116" s="55">
        <v>35.050423012847155</v>
      </c>
      <c r="AR116" s="55">
        <v>35.048</v>
      </c>
      <c r="AS116" s="55">
        <v>35.034</v>
      </c>
      <c r="AT116" s="55">
        <v>35.038</v>
      </c>
      <c r="AU116" s="55">
        <v>35.075</v>
      </c>
      <c r="AV116" s="55">
        <v>35.095</v>
      </c>
      <c r="AW116" s="55">
        <v>35.634</v>
      </c>
      <c r="AX116" s="55">
        <v>35.59</v>
      </c>
      <c r="AY116" s="55">
        <v>35.212</v>
      </c>
      <c r="AZ116" s="55">
        <v>35.64</v>
      </c>
      <c r="BA116" s="55">
        <v>35.607</v>
      </c>
      <c r="BB116" s="55">
        <v>35.181</v>
      </c>
      <c r="BC116" s="55">
        <v>35.177</v>
      </c>
      <c r="BD116" s="55">
        <v>35.266</v>
      </c>
      <c r="BE116" s="55">
        <v>35.2</v>
      </c>
      <c r="BF116" s="55">
        <v>35.17</v>
      </c>
      <c r="BG116" s="55">
        <v>35.178</v>
      </c>
      <c r="BH116" s="55">
        <v>35.3</v>
      </c>
      <c r="BI116" s="49">
        <f t="shared" si="13"/>
        <v>0.12199999999999989</v>
      </c>
      <c r="BJ116" s="49">
        <f t="shared" si="14"/>
        <v>0.12999999999999545</v>
      </c>
      <c r="BK116" s="49">
        <f t="shared" si="15"/>
        <v>0.03399999999999892</v>
      </c>
      <c r="BL116" s="60"/>
    </row>
    <row r="117" spans="1:64" s="32" customFormat="1" ht="11.25">
      <c r="A117" s="53">
        <v>61</v>
      </c>
      <c r="B117" s="61" t="s">
        <v>19</v>
      </c>
      <c r="C117" s="55">
        <v>38.18</v>
      </c>
      <c r="D117" s="55">
        <v>38.1</v>
      </c>
      <c r="E117" s="55">
        <v>37.84</v>
      </c>
      <c r="F117" s="55">
        <v>38.11</v>
      </c>
      <c r="G117" s="55">
        <v>38.16</v>
      </c>
      <c r="H117" s="55">
        <v>37.96</v>
      </c>
      <c r="I117" s="55">
        <v>37.77</v>
      </c>
      <c r="J117" s="55">
        <v>35.16</v>
      </c>
      <c r="K117" s="55">
        <v>35.18</v>
      </c>
      <c r="L117" s="55">
        <v>35.08</v>
      </c>
      <c r="M117" s="55">
        <v>35.1</v>
      </c>
      <c r="N117" s="55">
        <v>35.05</v>
      </c>
      <c r="O117" s="55">
        <v>35.09</v>
      </c>
      <c r="P117" s="55">
        <v>35.05</v>
      </c>
      <c r="Q117" s="55">
        <v>35.06</v>
      </c>
      <c r="R117" s="55">
        <v>35.01</v>
      </c>
      <c r="S117" s="55">
        <v>35.01</v>
      </c>
      <c r="T117" s="55">
        <v>35.05</v>
      </c>
      <c r="U117" s="55">
        <v>35.06</v>
      </c>
      <c r="V117" s="55">
        <v>35.07</v>
      </c>
      <c r="W117" s="55">
        <v>35.05</v>
      </c>
      <c r="X117" s="55">
        <v>35.13</v>
      </c>
      <c r="Y117" s="55">
        <v>35.08</v>
      </c>
      <c r="Z117" s="55">
        <v>35.1</v>
      </c>
      <c r="AA117" s="55">
        <v>35.07</v>
      </c>
      <c r="AB117" s="55">
        <v>35.06</v>
      </c>
      <c r="AC117" s="55">
        <v>35.06</v>
      </c>
      <c r="AD117" s="55">
        <v>35.07</v>
      </c>
      <c r="AE117" s="55">
        <v>35.05</v>
      </c>
      <c r="AF117" s="55">
        <v>35.04</v>
      </c>
      <c r="AG117" s="55">
        <v>35.03</v>
      </c>
      <c r="AH117" s="55">
        <v>35.03</v>
      </c>
      <c r="AI117" s="55">
        <v>35.03</v>
      </c>
      <c r="AJ117" s="55">
        <v>35.03</v>
      </c>
      <c r="AK117" s="55">
        <v>35.03</v>
      </c>
      <c r="AL117" s="55">
        <v>35.04</v>
      </c>
      <c r="AM117" s="55">
        <v>35.13</v>
      </c>
      <c r="AN117" s="55">
        <v>35.16</v>
      </c>
      <c r="AO117" s="55">
        <v>35.16</v>
      </c>
      <c r="AP117" s="55">
        <v>35.1</v>
      </c>
      <c r="AQ117" s="55">
        <v>35.11357696637846</v>
      </c>
      <c r="AR117" s="55">
        <v>35.052</v>
      </c>
      <c r="AS117" s="55">
        <v>35.035</v>
      </c>
      <c r="AT117" s="55">
        <v>35.053</v>
      </c>
      <c r="AU117" s="55">
        <v>35.013</v>
      </c>
      <c r="AV117" s="55">
        <v>35.024</v>
      </c>
      <c r="AW117" s="55">
        <v>35.013</v>
      </c>
      <c r="AX117" s="55">
        <v>35.02</v>
      </c>
      <c r="AY117" s="55">
        <v>35.029</v>
      </c>
      <c r="AZ117" s="55">
        <v>35.02</v>
      </c>
      <c r="BA117" s="55">
        <v>35.02</v>
      </c>
      <c r="BB117" s="55">
        <v>35.043</v>
      </c>
      <c r="BC117" s="55">
        <v>35.033</v>
      </c>
      <c r="BD117" s="55">
        <v>35.033</v>
      </c>
      <c r="BE117" s="55">
        <v>35</v>
      </c>
      <c r="BF117" s="55">
        <v>35.02</v>
      </c>
      <c r="BG117" s="55">
        <v>35.045</v>
      </c>
      <c r="BH117" s="55">
        <v>35.04</v>
      </c>
      <c r="BI117" s="49">
        <f t="shared" si="13"/>
        <v>-0.005000000000002558</v>
      </c>
      <c r="BJ117" s="49">
        <f t="shared" si="14"/>
        <v>0.01999999999999602</v>
      </c>
      <c r="BK117" s="49">
        <f t="shared" si="15"/>
        <v>0.006999999999997897</v>
      </c>
      <c r="BL117" s="60"/>
    </row>
    <row r="118" spans="1:64" s="32" customFormat="1" ht="11.25">
      <c r="A118" s="53">
        <v>62</v>
      </c>
      <c r="B118" s="61" t="s">
        <v>217</v>
      </c>
      <c r="C118" s="55">
        <v>38.8</v>
      </c>
      <c r="D118" s="55">
        <v>38.72</v>
      </c>
      <c r="E118" s="55">
        <v>38.69</v>
      </c>
      <c r="F118" s="55">
        <v>38.45</v>
      </c>
      <c r="G118" s="55">
        <v>38.47</v>
      </c>
      <c r="H118" s="55">
        <v>37.15</v>
      </c>
      <c r="I118" s="55">
        <v>36.74</v>
      </c>
      <c r="J118" s="55">
        <v>36.58</v>
      </c>
      <c r="K118" s="55">
        <v>36.44</v>
      </c>
      <c r="L118" s="55">
        <v>36.35</v>
      </c>
      <c r="M118" s="55">
        <v>36.24</v>
      </c>
      <c r="N118" s="55">
        <v>36.02</v>
      </c>
      <c r="O118" s="55">
        <v>36.05</v>
      </c>
      <c r="P118" s="55">
        <v>35.76</v>
      </c>
      <c r="Q118" s="55">
        <v>35.46</v>
      </c>
      <c r="R118" s="55">
        <v>35.35</v>
      </c>
      <c r="S118" s="55">
        <v>35.33</v>
      </c>
      <c r="T118" s="55">
        <v>35.51</v>
      </c>
      <c r="U118" s="55">
        <v>35.53</v>
      </c>
      <c r="V118" s="55">
        <v>35.62</v>
      </c>
      <c r="W118" s="55">
        <v>35.54</v>
      </c>
      <c r="X118" s="55">
        <v>35.53</v>
      </c>
      <c r="Y118" s="55">
        <v>35.61</v>
      </c>
      <c r="Z118" s="55">
        <v>35.52</v>
      </c>
      <c r="AA118" s="55">
        <v>35.6</v>
      </c>
      <c r="AB118" s="55">
        <v>35.64</v>
      </c>
      <c r="AC118" s="55">
        <v>35.62</v>
      </c>
      <c r="AD118" s="55">
        <v>35.59</v>
      </c>
      <c r="AE118" s="55">
        <v>35.51</v>
      </c>
      <c r="AF118" s="55">
        <v>35.47</v>
      </c>
      <c r="AG118" s="55">
        <v>35.44</v>
      </c>
      <c r="AH118" s="55">
        <v>35.47</v>
      </c>
      <c r="AI118" s="55">
        <v>35.44</v>
      </c>
      <c r="AJ118" s="55">
        <v>35.38</v>
      </c>
      <c r="AK118" s="55">
        <v>35.39</v>
      </c>
      <c r="AL118" s="55">
        <v>35.39</v>
      </c>
      <c r="AM118" s="55">
        <v>35.38</v>
      </c>
      <c r="AN118" s="55">
        <v>35.4</v>
      </c>
      <c r="AO118" s="55">
        <v>35.34</v>
      </c>
      <c r="AP118" s="55">
        <v>35.28</v>
      </c>
      <c r="AQ118" s="55">
        <v>35.33715681157669</v>
      </c>
      <c r="AR118" s="55">
        <v>35.345</v>
      </c>
      <c r="AS118" s="55">
        <v>35.263</v>
      </c>
      <c r="AT118" s="55">
        <v>35.311</v>
      </c>
      <c r="AU118" s="55">
        <v>35.238</v>
      </c>
      <c r="AV118" s="55">
        <v>35.274</v>
      </c>
      <c r="AW118" s="55">
        <v>35.337</v>
      </c>
      <c r="AX118" s="55">
        <v>35.25</v>
      </c>
      <c r="AY118" s="55">
        <v>35.303</v>
      </c>
      <c r="AZ118" s="55">
        <v>35.3</v>
      </c>
      <c r="BA118" s="55">
        <v>35.324</v>
      </c>
      <c r="BB118" s="55">
        <v>35.321</v>
      </c>
      <c r="BC118" s="55">
        <v>35.305</v>
      </c>
      <c r="BD118" s="55">
        <v>35.306</v>
      </c>
      <c r="BE118" s="55">
        <v>35.3</v>
      </c>
      <c r="BF118" s="55">
        <v>35.29</v>
      </c>
      <c r="BG118" s="55">
        <v>35.315</v>
      </c>
      <c r="BH118" s="55">
        <v>35.31</v>
      </c>
      <c r="BI118" s="49">
        <f t="shared" si="13"/>
        <v>-0.0049999999999954525</v>
      </c>
      <c r="BJ118" s="49">
        <f t="shared" si="14"/>
        <v>0.020000000000003126</v>
      </c>
      <c r="BK118" s="49">
        <f t="shared" si="15"/>
        <v>0.0040000000000048885</v>
      </c>
      <c r="BL118" s="60"/>
    </row>
    <row r="119" spans="1:64" s="32" customFormat="1" ht="11.25">
      <c r="A119" s="53">
        <v>63</v>
      </c>
      <c r="B119" s="61" t="s">
        <v>218</v>
      </c>
      <c r="C119" s="55">
        <v>38.78</v>
      </c>
      <c r="D119" s="55">
        <v>38.73</v>
      </c>
      <c r="E119" s="55">
        <v>38.66</v>
      </c>
      <c r="F119" s="55">
        <v>38.38</v>
      </c>
      <c r="G119" s="55">
        <v>38.37</v>
      </c>
      <c r="H119" s="55">
        <v>37.12</v>
      </c>
      <c r="I119" s="55">
        <v>36.69</v>
      </c>
      <c r="J119" s="55">
        <v>36.57</v>
      </c>
      <c r="K119" s="55">
        <v>36.45</v>
      </c>
      <c r="L119" s="55">
        <v>36.3</v>
      </c>
      <c r="M119" s="55">
        <v>36.23</v>
      </c>
      <c r="N119" s="55">
        <v>36.04</v>
      </c>
      <c r="O119" s="55">
        <v>36.06</v>
      </c>
      <c r="P119" s="55">
        <v>35.74</v>
      </c>
      <c r="Q119" s="55">
        <v>35.46</v>
      </c>
      <c r="R119" s="55">
        <v>35.37</v>
      </c>
      <c r="S119" s="55">
        <v>35.34</v>
      </c>
      <c r="T119" s="55">
        <v>35.5</v>
      </c>
      <c r="U119" s="55">
        <v>35.51</v>
      </c>
      <c r="V119" s="55">
        <v>35.59</v>
      </c>
      <c r="W119" s="55">
        <v>35.51</v>
      </c>
      <c r="X119" s="55">
        <v>35.5</v>
      </c>
      <c r="Y119" s="55">
        <v>35.57</v>
      </c>
      <c r="Z119" s="55">
        <v>35.48</v>
      </c>
      <c r="AA119" s="55">
        <v>35.56</v>
      </c>
      <c r="AB119" s="55">
        <v>35.59</v>
      </c>
      <c r="AC119" s="55">
        <v>35.57</v>
      </c>
      <c r="AD119" s="55">
        <v>35.54</v>
      </c>
      <c r="AE119" s="55">
        <v>35.46</v>
      </c>
      <c r="AF119" s="55">
        <v>35.43</v>
      </c>
      <c r="AG119" s="55">
        <v>35.4</v>
      </c>
      <c r="AH119" s="55">
        <v>35.43</v>
      </c>
      <c r="AI119" s="55">
        <v>35.41</v>
      </c>
      <c r="AJ119" s="55">
        <v>35.36</v>
      </c>
      <c r="AK119" s="55">
        <v>35.35</v>
      </c>
      <c r="AL119" s="55">
        <v>35.36</v>
      </c>
      <c r="AM119" s="55">
        <v>35.35</v>
      </c>
      <c r="AN119" s="55">
        <v>35.36</v>
      </c>
      <c r="AO119" s="55">
        <v>35.3</v>
      </c>
      <c r="AP119" s="55">
        <v>35.25</v>
      </c>
      <c r="AQ119" s="55">
        <v>35.11833671358377</v>
      </c>
      <c r="AR119" s="55">
        <v>35.1</v>
      </c>
      <c r="AS119" s="55">
        <v>35.08</v>
      </c>
      <c r="AT119" s="55">
        <v>35.12</v>
      </c>
      <c r="AU119" s="55">
        <v>35.209</v>
      </c>
      <c r="AV119" s="55">
        <v>35.244</v>
      </c>
      <c r="AW119" s="55">
        <v>35.219</v>
      </c>
      <c r="AX119" s="55">
        <v>35.16</v>
      </c>
      <c r="AY119" s="55">
        <v>35.18</v>
      </c>
      <c r="AZ119" s="55">
        <v>35.17</v>
      </c>
      <c r="BA119" s="55">
        <v>35.166</v>
      </c>
      <c r="BB119" s="55">
        <v>35.157</v>
      </c>
      <c r="BC119" s="55">
        <v>35.225</v>
      </c>
      <c r="BD119" s="55">
        <v>35.256</v>
      </c>
      <c r="BE119" s="55">
        <v>35.3</v>
      </c>
      <c r="BF119" s="55">
        <v>35.24</v>
      </c>
      <c r="BG119" s="55">
        <v>35.204</v>
      </c>
      <c r="BH119" s="55">
        <v>35.19</v>
      </c>
      <c r="BI119" s="49">
        <f t="shared" si="13"/>
        <v>-0.014000000000002899</v>
      </c>
      <c r="BJ119" s="49">
        <f t="shared" si="14"/>
        <v>-0.05000000000000426</v>
      </c>
      <c r="BK119" s="49">
        <f t="shared" si="15"/>
        <v>-0.0660000000000025</v>
      </c>
      <c r="BL119" s="60"/>
    </row>
    <row r="120" spans="1:64" s="32" customFormat="1" ht="11.25">
      <c r="A120" s="53">
        <v>64</v>
      </c>
      <c r="B120" s="61" t="s">
        <v>219</v>
      </c>
      <c r="C120" s="55">
        <v>38.46</v>
      </c>
      <c r="D120" s="55">
        <v>38.47</v>
      </c>
      <c r="E120" s="55">
        <v>38.55</v>
      </c>
      <c r="F120" s="55">
        <v>38.34</v>
      </c>
      <c r="G120" s="55">
        <v>38.36</v>
      </c>
      <c r="H120" s="55">
        <v>37.28</v>
      </c>
      <c r="I120" s="55">
        <v>37.04</v>
      </c>
      <c r="J120" s="55">
        <v>36.92</v>
      </c>
      <c r="K120" s="55">
        <v>36.98</v>
      </c>
      <c r="L120" s="55">
        <v>36.15</v>
      </c>
      <c r="M120" s="55">
        <v>35.81</v>
      </c>
      <c r="N120" s="55">
        <v>35.81</v>
      </c>
      <c r="O120" s="55">
        <v>35.74</v>
      </c>
      <c r="P120" s="55">
        <v>35.17</v>
      </c>
      <c r="Q120" s="55">
        <v>35.17</v>
      </c>
      <c r="R120" s="55">
        <v>35.11</v>
      </c>
      <c r="S120" s="55">
        <v>35.12</v>
      </c>
      <c r="T120" s="55">
        <v>35.13</v>
      </c>
      <c r="U120" s="55">
        <v>35.05</v>
      </c>
      <c r="V120" s="55">
        <v>35.17</v>
      </c>
      <c r="W120" s="55">
        <v>35.17</v>
      </c>
      <c r="X120" s="55">
        <v>35.17</v>
      </c>
      <c r="Y120" s="55">
        <v>35.1</v>
      </c>
      <c r="Z120" s="55">
        <v>35.12</v>
      </c>
      <c r="AA120" s="55">
        <v>35.1</v>
      </c>
      <c r="AB120" s="55">
        <v>35.17</v>
      </c>
      <c r="AC120" s="55">
        <v>35.23</v>
      </c>
      <c r="AD120" s="55">
        <v>35.23</v>
      </c>
      <c r="AE120" s="55">
        <v>35.23</v>
      </c>
      <c r="AF120" s="55">
        <v>35.16</v>
      </c>
      <c r="AG120" s="55">
        <v>35.16</v>
      </c>
      <c r="AH120" s="55">
        <v>35.16</v>
      </c>
      <c r="AI120" s="55">
        <v>35.13</v>
      </c>
      <c r="AJ120" s="55">
        <v>35.11</v>
      </c>
      <c r="AK120" s="55">
        <v>35.13</v>
      </c>
      <c r="AL120" s="55">
        <v>35.13</v>
      </c>
      <c r="AM120" s="55">
        <v>35.15</v>
      </c>
      <c r="AN120" s="55">
        <v>35.11</v>
      </c>
      <c r="AO120" s="55">
        <v>35.11</v>
      </c>
      <c r="AP120" s="55">
        <v>35.11</v>
      </c>
      <c r="AQ120" s="55">
        <v>35.083117874969474</v>
      </c>
      <c r="AR120" s="55">
        <v>35.101</v>
      </c>
      <c r="AS120" s="55">
        <v>35.097</v>
      </c>
      <c r="AT120" s="55">
        <v>35.096</v>
      </c>
      <c r="AU120" s="55">
        <v>35.092</v>
      </c>
      <c r="AV120" s="55">
        <v>35.124</v>
      </c>
      <c r="AW120" s="55">
        <v>35.127</v>
      </c>
      <c r="AX120" s="55">
        <v>35.11</v>
      </c>
      <c r="AY120" s="55">
        <v>35.142</v>
      </c>
      <c r="AZ120" s="55">
        <v>35.12</v>
      </c>
      <c r="BA120" s="55">
        <v>35.11</v>
      </c>
      <c r="BB120" s="55">
        <v>35.122</v>
      </c>
      <c r="BC120" s="55">
        <v>35.113</v>
      </c>
      <c r="BD120" s="55">
        <v>35.136</v>
      </c>
      <c r="BE120" s="55">
        <v>35.1</v>
      </c>
      <c r="BF120" s="55">
        <v>35.14</v>
      </c>
      <c r="BG120" s="55">
        <v>35.111</v>
      </c>
      <c r="BH120" s="55">
        <v>35.11</v>
      </c>
      <c r="BI120" s="49">
        <f t="shared" si="13"/>
        <v>-0.0009999999999976694</v>
      </c>
      <c r="BJ120" s="49">
        <f t="shared" si="14"/>
        <v>-0.030000000000001137</v>
      </c>
      <c r="BK120" s="49">
        <f t="shared" si="15"/>
        <v>-0.026000000000003354</v>
      </c>
      <c r="BL120" s="60"/>
    </row>
    <row r="121" spans="1:64" s="32" customFormat="1" ht="11.25">
      <c r="A121" s="53">
        <v>65</v>
      </c>
      <c r="B121" s="61" t="s">
        <v>17</v>
      </c>
      <c r="C121" s="55">
        <v>37.7</v>
      </c>
      <c r="D121" s="55">
        <v>37.69</v>
      </c>
      <c r="E121" s="55">
        <v>37.59</v>
      </c>
      <c r="F121" s="55">
        <v>37.28</v>
      </c>
      <c r="G121" s="55">
        <v>37.01</v>
      </c>
      <c r="H121" s="55">
        <v>36.06</v>
      </c>
      <c r="I121" s="55">
        <v>36.04</v>
      </c>
      <c r="J121" s="55">
        <v>35.33</v>
      </c>
      <c r="K121" s="55">
        <v>34.87</v>
      </c>
      <c r="L121" s="55">
        <v>34.86</v>
      </c>
      <c r="M121" s="55">
        <v>34.94</v>
      </c>
      <c r="N121" s="55">
        <v>34.72</v>
      </c>
      <c r="O121" s="55">
        <v>34.65</v>
      </c>
      <c r="P121" s="55">
        <v>34.72</v>
      </c>
      <c r="Q121" s="55">
        <v>34.62</v>
      </c>
      <c r="R121" s="55">
        <v>34.63</v>
      </c>
      <c r="S121" s="55">
        <v>34.61</v>
      </c>
      <c r="T121" s="55">
        <v>34.6</v>
      </c>
      <c r="U121" s="55">
        <v>34.67</v>
      </c>
      <c r="V121" s="55">
        <v>34.67</v>
      </c>
      <c r="W121" s="55">
        <v>34.72</v>
      </c>
      <c r="X121" s="55">
        <v>34.94</v>
      </c>
      <c r="Y121" s="55">
        <v>34.73</v>
      </c>
      <c r="Z121" s="55">
        <v>34.78</v>
      </c>
      <c r="AA121" s="55">
        <v>34.74</v>
      </c>
      <c r="AB121" s="55">
        <v>34.72</v>
      </c>
      <c r="AC121" s="55">
        <v>34.68</v>
      </c>
      <c r="AD121" s="55">
        <v>34.75</v>
      </c>
      <c r="AE121" s="55">
        <v>34.57</v>
      </c>
      <c r="AF121" s="55">
        <v>34.6</v>
      </c>
      <c r="AG121" s="55">
        <v>34.58</v>
      </c>
      <c r="AH121" s="55">
        <v>34.64</v>
      </c>
      <c r="AI121" s="55">
        <v>34.71</v>
      </c>
      <c r="AJ121" s="55">
        <v>34.7</v>
      </c>
      <c r="AK121" s="55">
        <v>34.69</v>
      </c>
      <c r="AL121" s="55">
        <v>34.63</v>
      </c>
      <c r="AM121" s="55">
        <v>34.65</v>
      </c>
      <c r="AN121" s="55">
        <v>34.56</v>
      </c>
      <c r="AO121" s="55">
        <v>34.62</v>
      </c>
      <c r="AP121" s="55">
        <v>34.6</v>
      </c>
      <c r="AQ121" s="55">
        <v>34.632993255399576</v>
      </c>
      <c r="AR121" s="55">
        <v>34.672</v>
      </c>
      <c r="AS121" s="55">
        <v>34.657</v>
      </c>
      <c r="AT121" s="55">
        <v>34.669</v>
      </c>
      <c r="AU121" s="55">
        <v>34.639</v>
      </c>
      <c r="AV121" s="55">
        <v>34.65</v>
      </c>
      <c r="AW121" s="55">
        <v>34.638</v>
      </c>
      <c r="AX121" s="55">
        <v>34.64</v>
      </c>
      <c r="AY121" s="55">
        <v>34.676</v>
      </c>
      <c r="AZ121" s="55">
        <v>34.67</v>
      </c>
      <c r="BA121" s="55">
        <v>34.662</v>
      </c>
      <c r="BB121" s="55">
        <v>34.666</v>
      </c>
      <c r="BC121" s="55">
        <v>34.677</v>
      </c>
      <c r="BD121" s="55">
        <v>34.693</v>
      </c>
      <c r="BE121" s="55">
        <v>34.7</v>
      </c>
      <c r="BF121" s="55">
        <v>34.7</v>
      </c>
      <c r="BG121" s="55">
        <v>34.625</v>
      </c>
      <c r="BH121" s="55">
        <v>34.65</v>
      </c>
      <c r="BI121" s="49">
        <f t="shared" si="13"/>
        <v>0.02499999999999858</v>
      </c>
      <c r="BJ121" s="49">
        <f t="shared" si="14"/>
        <v>-0.05000000000000426</v>
      </c>
      <c r="BK121" s="49">
        <f t="shared" si="15"/>
        <v>-0.04299999999999926</v>
      </c>
      <c r="BL121" s="60"/>
    </row>
    <row r="122" spans="1:64" s="32" customFormat="1" ht="11.25">
      <c r="A122" s="53">
        <v>66</v>
      </c>
      <c r="B122" s="61" t="s">
        <v>220</v>
      </c>
      <c r="C122" s="55">
        <v>38.52</v>
      </c>
      <c r="D122" s="55">
        <v>38.56</v>
      </c>
      <c r="E122" s="55">
        <v>38.44</v>
      </c>
      <c r="F122" s="55">
        <v>38.19</v>
      </c>
      <c r="G122" s="55">
        <v>37.83</v>
      </c>
      <c r="H122" s="55">
        <v>37.05</v>
      </c>
      <c r="I122" s="55">
        <v>36.43</v>
      </c>
      <c r="J122" s="55">
        <v>36.26</v>
      </c>
      <c r="K122" s="55">
        <v>36.36</v>
      </c>
      <c r="L122" s="55">
        <v>36.15</v>
      </c>
      <c r="M122" s="55">
        <v>36.05</v>
      </c>
      <c r="N122" s="55">
        <v>36.1</v>
      </c>
      <c r="O122" s="55">
        <v>36.1</v>
      </c>
      <c r="P122" s="55">
        <v>35.37</v>
      </c>
      <c r="Q122" s="55">
        <v>35.34</v>
      </c>
      <c r="R122" s="55">
        <v>35.27</v>
      </c>
      <c r="S122" s="55">
        <v>35.3</v>
      </c>
      <c r="T122" s="55">
        <v>35.28</v>
      </c>
      <c r="U122" s="55">
        <v>35.38</v>
      </c>
      <c r="V122" s="55">
        <v>35.28</v>
      </c>
      <c r="W122" s="55">
        <v>35.43</v>
      </c>
      <c r="X122" s="55">
        <v>35.45</v>
      </c>
      <c r="Y122" s="55">
        <v>35.37</v>
      </c>
      <c r="Z122" s="55">
        <v>35.51</v>
      </c>
      <c r="AA122" s="55">
        <v>35.68</v>
      </c>
      <c r="AB122" s="55">
        <v>35.57</v>
      </c>
      <c r="AC122" s="55">
        <v>35.48</v>
      </c>
      <c r="AD122" s="55">
        <v>35.38</v>
      </c>
      <c r="AE122" s="55">
        <v>35.31</v>
      </c>
      <c r="AF122" s="55">
        <v>35.29</v>
      </c>
      <c r="AG122" s="55">
        <v>35.29</v>
      </c>
      <c r="AH122" s="55">
        <v>35.31</v>
      </c>
      <c r="AI122" s="55">
        <v>35.28</v>
      </c>
      <c r="AJ122" s="55">
        <v>35.33</v>
      </c>
      <c r="AK122" s="55">
        <v>35.29</v>
      </c>
      <c r="AL122" s="55">
        <v>35.21</v>
      </c>
      <c r="AM122" s="55">
        <v>35.21</v>
      </c>
      <c r="AN122" s="55">
        <v>35.19</v>
      </c>
      <c r="AO122" s="55">
        <v>35.19</v>
      </c>
      <c r="AP122" s="55">
        <v>35.16</v>
      </c>
      <c r="AQ122" s="55">
        <v>35.46626463804312</v>
      </c>
      <c r="AR122" s="55">
        <v>35.415</v>
      </c>
      <c r="AS122" s="55">
        <v>35.447</v>
      </c>
      <c r="AT122" s="55">
        <v>35.27</v>
      </c>
      <c r="AU122" s="55">
        <v>35.284</v>
      </c>
      <c r="AV122" s="55">
        <v>35.29</v>
      </c>
      <c r="AW122" s="55">
        <v>35.307</v>
      </c>
      <c r="AX122" s="55">
        <v>35.29</v>
      </c>
      <c r="AY122" s="55">
        <v>35.347</v>
      </c>
      <c r="AZ122" s="55">
        <v>35.36</v>
      </c>
      <c r="BA122" s="55">
        <v>35.322</v>
      </c>
      <c r="BB122" s="55">
        <v>35.288</v>
      </c>
      <c r="BC122" s="55">
        <v>35.293</v>
      </c>
      <c r="BD122" s="55">
        <v>35.281</v>
      </c>
      <c r="BE122" s="55">
        <v>35.3</v>
      </c>
      <c r="BF122" s="55">
        <v>35.32</v>
      </c>
      <c r="BG122" s="55">
        <v>35.214</v>
      </c>
      <c r="BH122" s="55">
        <v>35.19</v>
      </c>
      <c r="BI122" s="49">
        <f t="shared" si="13"/>
        <v>-0.02400000000000091</v>
      </c>
      <c r="BJ122" s="49">
        <f t="shared" si="14"/>
        <v>-0.13000000000000256</v>
      </c>
      <c r="BK122" s="49">
        <f t="shared" si="15"/>
        <v>-0.09100000000000108</v>
      </c>
      <c r="BL122" s="60"/>
    </row>
    <row r="123" spans="1:64" s="32" customFormat="1" ht="11.25">
      <c r="A123" s="53">
        <v>68</v>
      </c>
      <c r="B123" s="61" t="s">
        <v>29</v>
      </c>
      <c r="C123" s="55">
        <v>38.73</v>
      </c>
      <c r="D123" s="55">
        <v>38.7</v>
      </c>
      <c r="E123" s="55">
        <v>38.43</v>
      </c>
      <c r="F123" s="55">
        <v>38.09</v>
      </c>
      <c r="G123" s="55">
        <v>37.69</v>
      </c>
      <c r="H123" s="55">
        <v>36.53</v>
      </c>
      <c r="I123" s="55">
        <v>36.29</v>
      </c>
      <c r="J123" s="55">
        <v>36.36</v>
      </c>
      <c r="K123" s="55">
        <v>36.26</v>
      </c>
      <c r="L123" s="55">
        <v>36.09</v>
      </c>
      <c r="M123" s="55">
        <v>36.08</v>
      </c>
      <c r="N123" s="55">
        <v>35.99</v>
      </c>
      <c r="O123" s="55">
        <v>36.04</v>
      </c>
      <c r="P123" s="55">
        <v>35.69</v>
      </c>
      <c r="Q123" s="55">
        <v>35.55</v>
      </c>
      <c r="R123" s="55">
        <v>35.49</v>
      </c>
      <c r="S123" s="55">
        <v>35.46</v>
      </c>
      <c r="T123" s="55">
        <v>35.43</v>
      </c>
      <c r="U123" s="55">
        <v>35.49</v>
      </c>
      <c r="V123" s="55">
        <v>35.48</v>
      </c>
      <c r="W123" s="55">
        <v>35.46</v>
      </c>
      <c r="X123" s="55">
        <v>35.47</v>
      </c>
      <c r="Y123" s="55">
        <v>35.5</v>
      </c>
      <c r="Z123" s="55">
        <v>35.48</v>
      </c>
      <c r="AA123" s="55">
        <v>35.58</v>
      </c>
      <c r="AB123" s="55">
        <v>35.64</v>
      </c>
      <c r="AC123" s="55">
        <v>35.59</v>
      </c>
      <c r="AD123" s="55">
        <v>35.6</v>
      </c>
      <c r="AE123" s="55">
        <v>35.52</v>
      </c>
      <c r="AF123" s="55">
        <v>35.44</v>
      </c>
      <c r="AG123" s="55">
        <v>35.46</v>
      </c>
      <c r="AH123" s="55">
        <v>35.51</v>
      </c>
      <c r="AI123" s="55">
        <v>35.48</v>
      </c>
      <c r="AJ123" s="55">
        <v>35.45</v>
      </c>
      <c r="AK123" s="55">
        <v>35.46</v>
      </c>
      <c r="AL123" s="55">
        <v>35.44</v>
      </c>
      <c r="AM123" s="55">
        <v>35.41</v>
      </c>
      <c r="AN123" s="55">
        <v>35.37</v>
      </c>
      <c r="AO123" s="55">
        <v>35.37</v>
      </c>
      <c r="AP123" s="55">
        <v>35.4</v>
      </c>
      <c r="AQ123" s="55">
        <v>35.49262682872599</v>
      </c>
      <c r="AR123" s="55">
        <v>35.615</v>
      </c>
      <c r="AS123" s="55">
        <v>35.58</v>
      </c>
      <c r="AT123" s="55">
        <v>35.503</v>
      </c>
      <c r="AU123" s="55">
        <v>35.298</v>
      </c>
      <c r="AV123" s="55">
        <v>35.285</v>
      </c>
      <c r="AW123" s="55">
        <v>35.286</v>
      </c>
      <c r="AX123" s="55">
        <v>35.34</v>
      </c>
      <c r="AY123" s="55">
        <v>35.403</v>
      </c>
      <c r="AZ123" s="55">
        <v>35.36</v>
      </c>
      <c r="BA123" s="55">
        <v>35.348</v>
      </c>
      <c r="BB123" s="55">
        <v>35.333</v>
      </c>
      <c r="BC123" s="55">
        <v>35.408</v>
      </c>
      <c r="BD123" s="55">
        <v>35.386</v>
      </c>
      <c r="BE123" s="55">
        <v>35.3</v>
      </c>
      <c r="BF123" s="55">
        <v>35.32</v>
      </c>
      <c r="BG123" s="55">
        <v>35.389</v>
      </c>
      <c r="BH123" s="55">
        <v>35.42</v>
      </c>
      <c r="BI123" s="49">
        <f t="shared" si="13"/>
        <v>0.030999999999998806</v>
      </c>
      <c r="BJ123" s="49">
        <f t="shared" si="14"/>
        <v>0.10000000000000142</v>
      </c>
      <c r="BK123" s="49">
        <f t="shared" si="15"/>
        <v>0.03399999999999892</v>
      </c>
      <c r="BL123" s="60"/>
    </row>
    <row r="124" spans="1:64" s="32" customFormat="1" ht="11.25">
      <c r="A124" s="53">
        <v>69</v>
      </c>
      <c r="B124" s="61" t="s">
        <v>221</v>
      </c>
      <c r="C124" s="55">
        <v>38.82</v>
      </c>
      <c r="D124" s="55">
        <v>38.65</v>
      </c>
      <c r="E124" s="55">
        <v>38.46</v>
      </c>
      <c r="F124" s="55">
        <v>38.31</v>
      </c>
      <c r="G124" s="55">
        <v>38.24</v>
      </c>
      <c r="H124" s="55">
        <v>37.45</v>
      </c>
      <c r="I124" s="55">
        <v>37.27</v>
      </c>
      <c r="J124" s="55">
        <v>37.19</v>
      </c>
      <c r="K124" s="55">
        <v>37.04</v>
      </c>
      <c r="L124" s="55">
        <v>36.64</v>
      </c>
      <c r="M124" s="55">
        <v>36.63</v>
      </c>
      <c r="N124" s="55">
        <v>36.53</v>
      </c>
      <c r="O124" s="55">
        <v>36.46</v>
      </c>
      <c r="P124" s="55">
        <v>35.85</v>
      </c>
      <c r="Q124" s="55">
        <v>35.83</v>
      </c>
      <c r="R124" s="55">
        <v>35.66</v>
      </c>
      <c r="S124" s="55">
        <v>35.59</v>
      </c>
      <c r="T124" s="55">
        <v>35.6</v>
      </c>
      <c r="U124" s="55">
        <v>35.63</v>
      </c>
      <c r="V124" s="55">
        <v>35.69</v>
      </c>
      <c r="W124" s="55">
        <v>35.59</v>
      </c>
      <c r="X124" s="55">
        <v>35.59</v>
      </c>
      <c r="Y124" s="55">
        <v>35.58</v>
      </c>
      <c r="Z124" s="55">
        <v>35.59</v>
      </c>
      <c r="AA124" s="55">
        <v>35.64</v>
      </c>
      <c r="AB124" s="55">
        <v>35.64</v>
      </c>
      <c r="AC124" s="55">
        <v>35.68</v>
      </c>
      <c r="AD124" s="55">
        <v>35.7</v>
      </c>
      <c r="AE124" s="55">
        <v>35.54</v>
      </c>
      <c r="AF124" s="55">
        <v>35.56</v>
      </c>
      <c r="AG124" s="55">
        <v>35.54</v>
      </c>
      <c r="AH124" s="55">
        <v>35.56</v>
      </c>
      <c r="AI124" s="55">
        <v>35.6</v>
      </c>
      <c r="AJ124" s="55">
        <v>35.62</v>
      </c>
      <c r="AK124" s="55">
        <v>35.65</v>
      </c>
      <c r="AL124" s="55">
        <v>35.6</v>
      </c>
      <c r="AM124" s="55">
        <v>35.64</v>
      </c>
      <c r="AN124" s="55">
        <v>35.62</v>
      </c>
      <c r="AO124" s="55">
        <v>35.61</v>
      </c>
      <c r="AP124" s="55">
        <v>35.59</v>
      </c>
      <c r="AQ124" s="55">
        <v>35.695069512227704</v>
      </c>
      <c r="AR124" s="55">
        <v>35.666</v>
      </c>
      <c r="AS124" s="55">
        <v>35.668</v>
      </c>
      <c r="AT124" s="55">
        <v>35.649</v>
      </c>
      <c r="AU124" s="55">
        <v>35.782</v>
      </c>
      <c r="AV124" s="55">
        <v>35.723</v>
      </c>
      <c r="AW124" s="55">
        <v>35.728</v>
      </c>
      <c r="AX124" s="55">
        <v>35.72</v>
      </c>
      <c r="AY124" s="55">
        <v>35.707</v>
      </c>
      <c r="AZ124" s="55">
        <v>35.73</v>
      </c>
      <c r="BA124" s="55">
        <v>35.772</v>
      </c>
      <c r="BB124" s="55">
        <v>35.734</v>
      </c>
      <c r="BC124" s="55">
        <v>35.794</v>
      </c>
      <c r="BD124" s="55">
        <v>35.773</v>
      </c>
      <c r="BE124" s="55">
        <v>35.8</v>
      </c>
      <c r="BF124" s="55">
        <v>35.77</v>
      </c>
      <c r="BG124" s="55">
        <v>35.767</v>
      </c>
      <c r="BH124" s="55">
        <v>35.7</v>
      </c>
      <c r="BI124" s="49">
        <f t="shared" si="13"/>
        <v>-0.06700000000000017</v>
      </c>
      <c r="BJ124" s="49">
        <f t="shared" si="14"/>
        <v>-0.07000000000000028</v>
      </c>
      <c r="BK124" s="49">
        <f t="shared" si="15"/>
        <v>-0.0730000000000004</v>
      </c>
      <c r="BL124" s="60"/>
    </row>
    <row r="125" spans="1:64" s="32" customFormat="1" ht="11.25">
      <c r="A125" s="53">
        <v>70</v>
      </c>
      <c r="B125" s="61" t="s">
        <v>222</v>
      </c>
      <c r="C125" s="55">
        <v>38.64</v>
      </c>
      <c r="D125" s="55">
        <v>38.59</v>
      </c>
      <c r="E125" s="55">
        <v>38.5</v>
      </c>
      <c r="F125" s="55">
        <v>38.31</v>
      </c>
      <c r="G125" s="55">
        <v>38.35</v>
      </c>
      <c r="H125" s="55">
        <v>37.33</v>
      </c>
      <c r="I125" s="55">
        <v>36.85</v>
      </c>
      <c r="J125" s="55">
        <v>36.79</v>
      </c>
      <c r="K125" s="55">
        <v>36.57</v>
      </c>
      <c r="L125" s="55">
        <v>36.07</v>
      </c>
      <c r="M125" s="55">
        <v>36.32</v>
      </c>
      <c r="N125" s="55">
        <v>36.12</v>
      </c>
      <c r="O125" s="55">
        <v>36.03</v>
      </c>
      <c r="P125" s="55">
        <v>35.72</v>
      </c>
      <c r="Q125" s="55">
        <v>35.56</v>
      </c>
      <c r="R125" s="55">
        <v>35.62</v>
      </c>
      <c r="S125" s="55">
        <v>35.46</v>
      </c>
      <c r="T125" s="55">
        <v>35.39</v>
      </c>
      <c r="U125" s="55">
        <v>35.4</v>
      </c>
      <c r="V125" s="55">
        <v>35.39</v>
      </c>
      <c r="W125" s="55">
        <v>35.43</v>
      </c>
      <c r="X125" s="55">
        <v>35.49</v>
      </c>
      <c r="Y125" s="55">
        <v>35.47</v>
      </c>
      <c r="Z125" s="55">
        <v>35.47</v>
      </c>
      <c r="AA125" s="55">
        <v>35.49</v>
      </c>
      <c r="AB125" s="55">
        <v>35.55</v>
      </c>
      <c r="AC125" s="55">
        <v>35.54</v>
      </c>
      <c r="AD125" s="55">
        <v>35.55</v>
      </c>
      <c r="AE125" s="55">
        <v>35.48</v>
      </c>
      <c r="AF125" s="55">
        <v>35.51</v>
      </c>
      <c r="AG125" s="55">
        <v>35.48</v>
      </c>
      <c r="AH125" s="55">
        <v>35.56</v>
      </c>
      <c r="AI125" s="55">
        <v>35.48</v>
      </c>
      <c r="AJ125" s="55">
        <v>35.48</v>
      </c>
      <c r="AK125" s="55">
        <v>35.51</v>
      </c>
      <c r="AL125" s="55">
        <v>35.5</v>
      </c>
      <c r="AM125" s="55">
        <v>35.54</v>
      </c>
      <c r="AN125" s="55">
        <v>35.44</v>
      </c>
      <c r="AO125" s="55">
        <v>35.42</v>
      </c>
      <c r="AP125" s="55">
        <v>35.39</v>
      </c>
      <c r="AQ125" s="55">
        <v>35.32746047390875</v>
      </c>
      <c r="AR125" s="55">
        <v>35.332</v>
      </c>
      <c r="AS125" s="55">
        <v>35.378</v>
      </c>
      <c r="AT125" s="55">
        <v>35.312</v>
      </c>
      <c r="AU125" s="55">
        <v>35.357</v>
      </c>
      <c r="AV125" s="55">
        <v>35.39</v>
      </c>
      <c r="AW125" s="55">
        <v>35.354</v>
      </c>
      <c r="AX125" s="55">
        <v>35.36</v>
      </c>
      <c r="AY125" s="55">
        <v>35.434</v>
      </c>
      <c r="AZ125" s="55">
        <v>35.37</v>
      </c>
      <c r="BA125" s="55">
        <v>35.353</v>
      </c>
      <c r="BB125" s="55">
        <v>35.319</v>
      </c>
      <c r="BC125" s="55">
        <v>35.331</v>
      </c>
      <c r="BD125" s="55">
        <v>35.342</v>
      </c>
      <c r="BE125" s="55">
        <v>35.3</v>
      </c>
      <c r="BF125" s="55">
        <v>35.33</v>
      </c>
      <c r="BG125" s="55">
        <v>35.353</v>
      </c>
      <c r="BH125" s="55">
        <v>35.41</v>
      </c>
      <c r="BI125" s="49">
        <f t="shared" si="13"/>
        <v>0.056999999999995055</v>
      </c>
      <c r="BJ125" s="49">
        <f t="shared" si="14"/>
        <v>0.0799999999999983</v>
      </c>
      <c r="BK125" s="49">
        <f t="shared" si="15"/>
        <v>0.06799999999999784</v>
      </c>
      <c r="BL125" s="60"/>
    </row>
    <row r="126" spans="1:64" s="32" customFormat="1" ht="11.25">
      <c r="A126" s="53">
        <v>71</v>
      </c>
      <c r="B126" s="61" t="s">
        <v>223</v>
      </c>
      <c r="C126" s="55">
        <v>38.61</v>
      </c>
      <c r="D126" s="55">
        <v>38.65</v>
      </c>
      <c r="E126" s="55">
        <v>38.68</v>
      </c>
      <c r="F126" s="55">
        <v>38.53</v>
      </c>
      <c r="G126" s="55">
        <v>38.27</v>
      </c>
      <c r="H126" s="55">
        <v>37.78</v>
      </c>
      <c r="I126" s="55">
        <v>37.31</v>
      </c>
      <c r="J126" s="55">
        <v>37.21</v>
      </c>
      <c r="K126" s="55">
        <v>37.02</v>
      </c>
      <c r="L126" s="55">
        <v>36.59</v>
      </c>
      <c r="M126" s="55">
        <v>36.31</v>
      </c>
      <c r="N126" s="55">
        <v>36.2</v>
      </c>
      <c r="O126" s="55">
        <v>36.19</v>
      </c>
      <c r="P126" s="55">
        <v>35.76</v>
      </c>
      <c r="Q126" s="55">
        <v>35.49</v>
      </c>
      <c r="R126" s="55">
        <v>35.51</v>
      </c>
      <c r="S126" s="55">
        <v>35.4</v>
      </c>
      <c r="T126" s="55">
        <v>35.46</v>
      </c>
      <c r="U126" s="55">
        <v>35.44</v>
      </c>
      <c r="V126" s="55">
        <v>35.44</v>
      </c>
      <c r="W126" s="55">
        <v>35.55</v>
      </c>
      <c r="X126" s="55">
        <v>35.72</v>
      </c>
      <c r="Y126" s="55">
        <v>35.73</v>
      </c>
      <c r="Z126" s="55">
        <v>35.7</v>
      </c>
      <c r="AA126" s="55">
        <v>35.81</v>
      </c>
      <c r="AB126" s="55">
        <v>35.8</v>
      </c>
      <c r="AC126" s="55">
        <v>35.89</v>
      </c>
      <c r="AD126" s="55">
        <v>35.85</v>
      </c>
      <c r="AE126" s="55">
        <v>35.61</v>
      </c>
      <c r="AF126" s="55">
        <v>35.64</v>
      </c>
      <c r="AG126" s="55">
        <v>35.53</v>
      </c>
      <c r="AH126" s="55">
        <v>35.55</v>
      </c>
      <c r="AI126" s="55">
        <v>35.54</v>
      </c>
      <c r="AJ126" s="55">
        <v>35.48</v>
      </c>
      <c r="AK126" s="55">
        <v>35.47</v>
      </c>
      <c r="AL126" s="55">
        <v>35.46</v>
      </c>
      <c r="AM126" s="55">
        <v>35.47</v>
      </c>
      <c r="AN126" s="55">
        <v>35.47</v>
      </c>
      <c r="AO126" s="55">
        <v>35.43</v>
      </c>
      <c r="AP126" s="55">
        <v>35.43</v>
      </c>
      <c r="AQ126" s="55">
        <v>35.339113453417575</v>
      </c>
      <c r="AR126" s="55">
        <v>35.346</v>
      </c>
      <c r="AS126" s="55">
        <v>35.321</v>
      </c>
      <c r="AT126" s="55">
        <v>35.361</v>
      </c>
      <c r="AU126" s="55">
        <v>35.387</v>
      </c>
      <c r="AV126" s="55">
        <v>35.313</v>
      </c>
      <c r="AW126" s="55">
        <v>35.254</v>
      </c>
      <c r="AX126" s="55">
        <v>35.29</v>
      </c>
      <c r="AY126" s="55">
        <v>35.308</v>
      </c>
      <c r="AZ126" s="55">
        <v>35.28</v>
      </c>
      <c r="BA126" s="55">
        <v>35.313</v>
      </c>
      <c r="BB126" s="55">
        <v>35.262</v>
      </c>
      <c r="BC126" s="55">
        <v>35.303</v>
      </c>
      <c r="BD126" s="55">
        <v>35.261</v>
      </c>
      <c r="BE126" s="55">
        <v>35.2</v>
      </c>
      <c r="BF126" s="55">
        <v>35.27</v>
      </c>
      <c r="BG126" s="55">
        <v>35.399</v>
      </c>
      <c r="BH126" s="55">
        <v>35.33</v>
      </c>
      <c r="BI126" s="49">
        <f t="shared" si="13"/>
        <v>-0.06900000000000261</v>
      </c>
      <c r="BJ126" s="49">
        <f t="shared" si="14"/>
        <v>0.05999999999999517</v>
      </c>
      <c r="BK126" s="49">
        <f t="shared" si="15"/>
        <v>0.06899999999999551</v>
      </c>
      <c r="BL126" s="60"/>
    </row>
    <row r="127" spans="1:64" s="32" customFormat="1" ht="11.25">
      <c r="A127" s="53">
        <v>72</v>
      </c>
      <c r="B127" s="61" t="s">
        <v>163</v>
      </c>
      <c r="C127" s="55">
        <v>38.39</v>
      </c>
      <c r="D127" s="55">
        <v>38.3</v>
      </c>
      <c r="E127" s="55">
        <v>38.59</v>
      </c>
      <c r="F127" s="55">
        <v>38.23</v>
      </c>
      <c r="G127" s="55">
        <v>38.01</v>
      </c>
      <c r="H127" s="55">
        <v>35.59</v>
      </c>
      <c r="I127" s="55">
        <v>35.65</v>
      </c>
      <c r="J127" s="55">
        <v>35.57</v>
      </c>
      <c r="K127" s="55">
        <v>35.55</v>
      </c>
      <c r="L127" s="55">
        <v>35.44</v>
      </c>
      <c r="M127" s="55">
        <v>35.23</v>
      </c>
      <c r="N127" s="55">
        <v>35.24</v>
      </c>
      <c r="O127" s="55">
        <v>35.25</v>
      </c>
      <c r="P127" s="55">
        <v>35.11</v>
      </c>
      <c r="Q127" s="55">
        <v>35.1</v>
      </c>
      <c r="R127" s="55">
        <v>35.11</v>
      </c>
      <c r="S127" s="55">
        <v>35.06</v>
      </c>
      <c r="T127" s="55">
        <v>35.04</v>
      </c>
      <c r="U127" s="55">
        <v>35.1</v>
      </c>
      <c r="V127" s="55">
        <v>35.18</v>
      </c>
      <c r="W127" s="55">
        <v>35.18</v>
      </c>
      <c r="X127" s="55">
        <v>35.25</v>
      </c>
      <c r="Y127" s="55">
        <v>35.21</v>
      </c>
      <c r="Z127" s="55">
        <v>35.22</v>
      </c>
      <c r="AA127" s="55">
        <v>35.23</v>
      </c>
      <c r="AB127" s="55">
        <v>35.24</v>
      </c>
      <c r="AC127" s="55">
        <v>35.24</v>
      </c>
      <c r="AD127" s="55">
        <v>35.22</v>
      </c>
      <c r="AE127" s="55">
        <v>35.15</v>
      </c>
      <c r="AF127" s="55">
        <v>35.15</v>
      </c>
      <c r="AG127" s="55">
        <v>35.13</v>
      </c>
      <c r="AH127" s="55">
        <v>35.1</v>
      </c>
      <c r="AI127" s="55">
        <v>35.08</v>
      </c>
      <c r="AJ127" s="55">
        <v>35.06</v>
      </c>
      <c r="AK127" s="55">
        <v>35.06</v>
      </c>
      <c r="AL127" s="55">
        <v>35.07</v>
      </c>
      <c r="AM127" s="55">
        <v>35.04</v>
      </c>
      <c r="AN127" s="55">
        <v>35.04</v>
      </c>
      <c r="AO127" s="55">
        <v>35.04</v>
      </c>
      <c r="AP127" s="55">
        <v>35.04</v>
      </c>
      <c r="AQ127" s="55">
        <v>35.09549300587574</v>
      </c>
      <c r="AR127" s="55">
        <v>35.083</v>
      </c>
      <c r="AS127" s="55">
        <v>35.071</v>
      </c>
      <c r="AT127" s="55">
        <v>35.078</v>
      </c>
      <c r="AU127" s="55">
        <v>35.044</v>
      </c>
      <c r="AV127" s="55">
        <v>35.093</v>
      </c>
      <c r="AW127" s="55">
        <v>35.034</v>
      </c>
      <c r="AX127" s="55">
        <v>35.05</v>
      </c>
      <c r="AY127" s="55">
        <v>35.067</v>
      </c>
      <c r="AZ127" s="55">
        <v>35.04</v>
      </c>
      <c r="BA127" s="55">
        <v>35.05</v>
      </c>
      <c r="BB127" s="55">
        <v>35.034</v>
      </c>
      <c r="BC127" s="55">
        <v>35.109</v>
      </c>
      <c r="BD127" s="55">
        <v>35.065</v>
      </c>
      <c r="BE127" s="55">
        <v>35</v>
      </c>
      <c r="BF127" s="55">
        <v>35.02</v>
      </c>
      <c r="BG127" s="55">
        <v>35.017</v>
      </c>
      <c r="BH127" s="55">
        <v>35.01</v>
      </c>
      <c r="BI127" s="49">
        <f t="shared" si="13"/>
        <v>-0.007000000000005002</v>
      </c>
      <c r="BJ127" s="49">
        <f t="shared" si="14"/>
        <v>-0.010000000000005116</v>
      </c>
      <c r="BK127" s="49">
        <f t="shared" si="15"/>
        <v>-0.054999999999999716</v>
      </c>
      <c r="BL127" s="60"/>
    </row>
    <row r="128" spans="1:64" s="32" customFormat="1" ht="11.25">
      <c r="A128" s="53">
        <v>73</v>
      </c>
      <c r="B128" s="61" t="s">
        <v>20</v>
      </c>
      <c r="C128" s="55">
        <v>38.33</v>
      </c>
      <c r="D128" s="55">
        <v>38.72</v>
      </c>
      <c r="E128" s="55">
        <v>38.64</v>
      </c>
      <c r="F128" s="55">
        <v>38.34</v>
      </c>
      <c r="G128" s="55">
        <v>38.08</v>
      </c>
      <c r="H128" s="55">
        <v>36.85</v>
      </c>
      <c r="I128" s="55">
        <v>36.28</v>
      </c>
      <c r="J128" s="55">
        <v>36.31</v>
      </c>
      <c r="K128" s="55">
        <v>36.06</v>
      </c>
      <c r="L128" s="55">
        <v>35.85</v>
      </c>
      <c r="M128" s="55">
        <v>35.72</v>
      </c>
      <c r="N128" s="55">
        <v>35.76</v>
      </c>
      <c r="O128" s="55">
        <v>35.77</v>
      </c>
      <c r="P128" s="55">
        <v>35.31</v>
      </c>
      <c r="Q128" s="55">
        <v>35.21</v>
      </c>
      <c r="R128" s="55">
        <v>35.19</v>
      </c>
      <c r="S128" s="55">
        <v>35.26</v>
      </c>
      <c r="T128" s="55">
        <v>35.17</v>
      </c>
      <c r="U128" s="55">
        <v>35.13</v>
      </c>
      <c r="V128" s="55">
        <v>35.14</v>
      </c>
      <c r="W128" s="55">
        <v>35.19</v>
      </c>
      <c r="X128" s="55">
        <v>35.24</v>
      </c>
      <c r="Y128" s="55">
        <v>35.27</v>
      </c>
      <c r="Z128" s="55">
        <v>35.31</v>
      </c>
      <c r="AA128" s="55">
        <v>35.42</v>
      </c>
      <c r="AB128" s="55">
        <v>35.38</v>
      </c>
      <c r="AC128" s="55">
        <v>35.33</v>
      </c>
      <c r="AD128" s="55">
        <v>35.38</v>
      </c>
      <c r="AE128" s="55">
        <v>35.28</v>
      </c>
      <c r="AF128" s="55">
        <v>35.42</v>
      </c>
      <c r="AG128" s="55">
        <v>35.31</v>
      </c>
      <c r="AH128" s="55">
        <v>35.3</v>
      </c>
      <c r="AI128" s="55">
        <v>35.38</v>
      </c>
      <c r="AJ128" s="55">
        <v>35.3</v>
      </c>
      <c r="AK128" s="55">
        <v>35.36</v>
      </c>
      <c r="AL128" s="55">
        <v>35.3</v>
      </c>
      <c r="AM128" s="55">
        <v>35.31</v>
      </c>
      <c r="AN128" s="55">
        <v>35.33</v>
      </c>
      <c r="AO128" s="55">
        <v>35.35</v>
      </c>
      <c r="AP128" s="55">
        <v>35.26</v>
      </c>
      <c r="AQ128" s="55">
        <v>35.28251793135895</v>
      </c>
      <c r="AR128" s="55">
        <v>35.325</v>
      </c>
      <c r="AS128" s="55">
        <v>35.253</v>
      </c>
      <c r="AT128" s="55">
        <v>35.155</v>
      </c>
      <c r="AU128" s="55">
        <v>35.187</v>
      </c>
      <c r="AV128" s="55">
        <v>35.174</v>
      </c>
      <c r="AW128" s="55">
        <v>35.131</v>
      </c>
      <c r="AX128" s="55">
        <v>35.11</v>
      </c>
      <c r="AY128" s="55">
        <v>35.1</v>
      </c>
      <c r="AZ128" s="55">
        <v>35.1</v>
      </c>
      <c r="BA128" s="55">
        <v>35.106</v>
      </c>
      <c r="BB128" s="55">
        <v>35.089</v>
      </c>
      <c r="BC128" s="55">
        <v>35.135</v>
      </c>
      <c r="BD128" s="55">
        <v>35.167</v>
      </c>
      <c r="BE128" s="55">
        <v>35.2</v>
      </c>
      <c r="BF128" s="55">
        <v>35.2</v>
      </c>
      <c r="BG128" s="55">
        <v>35.295</v>
      </c>
      <c r="BH128" s="55">
        <v>35.25</v>
      </c>
      <c r="BI128" s="49">
        <f t="shared" si="13"/>
        <v>-0.045000000000001705</v>
      </c>
      <c r="BJ128" s="49">
        <f t="shared" si="14"/>
        <v>0.04999999999999716</v>
      </c>
      <c r="BK128" s="49">
        <f t="shared" si="15"/>
        <v>0.08299999999999841</v>
      </c>
      <c r="BL128" s="60"/>
    </row>
    <row r="129" spans="1:64" s="32" customFormat="1" ht="11.25">
      <c r="A129" s="53">
        <v>74</v>
      </c>
      <c r="B129" s="61" t="s">
        <v>165</v>
      </c>
      <c r="C129" s="55">
        <v>38.74</v>
      </c>
      <c r="D129" s="55">
        <v>38.72</v>
      </c>
      <c r="E129" s="55">
        <v>38.47</v>
      </c>
      <c r="F129" s="55">
        <v>36.88</v>
      </c>
      <c r="G129" s="55">
        <v>36.72</v>
      </c>
      <c r="H129" s="55">
        <v>36.1</v>
      </c>
      <c r="I129" s="55">
        <v>36.01</v>
      </c>
      <c r="J129" s="55">
        <v>35.91</v>
      </c>
      <c r="K129" s="55">
        <v>35.81</v>
      </c>
      <c r="L129" s="55">
        <v>35.62</v>
      </c>
      <c r="M129" s="55">
        <v>35.53</v>
      </c>
      <c r="N129" s="55">
        <v>35.5</v>
      </c>
      <c r="O129" s="55">
        <v>35.44</v>
      </c>
      <c r="P129" s="55">
        <v>35.27</v>
      </c>
      <c r="Q129" s="55">
        <v>35.19</v>
      </c>
      <c r="R129" s="55">
        <v>35.16</v>
      </c>
      <c r="S129" s="55">
        <v>35.17</v>
      </c>
      <c r="T129" s="55">
        <v>35.17</v>
      </c>
      <c r="U129" s="55">
        <v>35.15</v>
      </c>
      <c r="V129" s="55">
        <v>35.16</v>
      </c>
      <c r="W129" s="55">
        <v>35.19</v>
      </c>
      <c r="X129" s="55">
        <v>35.19</v>
      </c>
      <c r="Y129" s="55">
        <v>35.18</v>
      </c>
      <c r="Z129" s="55">
        <v>35.19</v>
      </c>
      <c r="AA129" s="55">
        <v>35.23</v>
      </c>
      <c r="AB129" s="55">
        <v>35.22</v>
      </c>
      <c r="AC129" s="55">
        <v>35.22</v>
      </c>
      <c r="AD129" s="55">
        <v>35.22</v>
      </c>
      <c r="AE129" s="55">
        <v>35.2</v>
      </c>
      <c r="AF129" s="55">
        <v>35.22</v>
      </c>
      <c r="AG129" s="55">
        <v>35.19</v>
      </c>
      <c r="AH129" s="55">
        <v>35.17</v>
      </c>
      <c r="AI129" s="55">
        <v>35.18</v>
      </c>
      <c r="AJ129" s="55">
        <v>35.18</v>
      </c>
      <c r="AK129" s="55">
        <v>35.15</v>
      </c>
      <c r="AL129" s="55">
        <v>35.15</v>
      </c>
      <c r="AM129" s="55">
        <v>35.15</v>
      </c>
      <c r="AN129" s="55">
        <v>35.14</v>
      </c>
      <c r="AO129" s="55">
        <v>35.15</v>
      </c>
      <c r="AP129" s="55">
        <v>35.15</v>
      </c>
      <c r="AQ129" s="55">
        <v>35.11702405715814</v>
      </c>
      <c r="AR129" s="55">
        <v>35.092</v>
      </c>
      <c r="AS129" s="55">
        <v>35.101</v>
      </c>
      <c r="AT129" s="55">
        <v>35.095</v>
      </c>
      <c r="AU129" s="55">
        <v>35.047</v>
      </c>
      <c r="AV129" s="55">
        <v>35.105</v>
      </c>
      <c r="AW129" s="55">
        <v>35.017</v>
      </c>
      <c r="AX129" s="55">
        <v>34.98</v>
      </c>
      <c r="AY129" s="55">
        <v>35.191</v>
      </c>
      <c r="AZ129" s="55">
        <v>35.14</v>
      </c>
      <c r="BA129" s="55">
        <v>35.153</v>
      </c>
      <c r="BB129" s="55">
        <v>35.173</v>
      </c>
      <c r="BC129" s="55">
        <v>35.122</v>
      </c>
      <c r="BD129" s="55">
        <v>35.029</v>
      </c>
      <c r="BE129" s="55">
        <v>35.1</v>
      </c>
      <c r="BF129" s="55">
        <v>35.12</v>
      </c>
      <c r="BG129" s="55">
        <v>35.201</v>
      </c>
      <c r="BH129" s="55">
        <v>35.22</v>
      </c>
      <c r="BI129" s="49">
        <f t="shared" si="13"/>
        <v>0.01899999999999835</v>
      </c>
      <c r="BJ129" s="49">
        <f t="shared" si="14"/>
        <v>0.10000000000000142</v>
      </c>
      <c r="BK129" s="49">
        <f t="shared" si="15"/>
        <v>0.1909999999999954</v>
      </c>
      <c r="BL129" s="60"/>
    </row>
    <row r="130" spans="1:64" s="32" customFormat="1" ht="11.25">
      <c r="A130" s="53">
        <v>75</v>
      </c>
      <c r="B130" s="61" t="s">
        <v>224</v>
      </c>
      <c r="C130" s="55" t="s">
        <v>245</v>
      </c>
      <c r="D130" s="55" t="s">
        <v>245</v>
      </c>
      <c r="E130" s="55" t="s">
        <v>245</v>
      </c>
      <c r="F130" s="55" t="s">
        <v>245</v>
      </c>
      <c r="G130" s="55" t="s">
        <v>245</v>
      </c>
      <c r="H130" s="55" t="s">
        <v>245</v>
      </c>
      <c r="I130" s="55" t="s">
        <v>245</v>
      </c>
      <c r="J130" s="55" t="s">
        <v>245</v>
      </c>
      <c r="K130" s="55" t="s">
        <v>245</v>
      </c>
      <c r="L130" s="55" t="s">
        <v>245</v>
      </c>
      <c r="M130" s="55" t="s">
        <v>245</v>
      </c>
      <c r="N130" s="55" t="s">
        <v>245</v>
      </c>
      <c r="O130" s="55" t="s">
        <v>245</v>
      </c>
      <c r="P130" s="55" t="s">
        <v>245</v>
      </c>
      <c r="Q130" s="55" t="s">
        <v>245</v>
      </c>
      <c r="R130" s="55" t="s">
        <v>245</v>
      </c>
      <c r="S130" s="55" t="s">
        <v>245</v>
      </c>
      <c r="T130" s="55" t="s">
        <v>245</v>
      </c>
      <c r="U130" s="55" t="s">
        <v>245</v>
      </c>
      <c r="V130" s="55" t="s">
        <v>245</v>
      </c>
      <c r="W130" s="55" t="s">
        <v>245</v>
      </c>
      <c r="X130" s="55" t="s">
        <v>245</v>
      </c>
      <c r="Y130" s="55" t="s">
        <v>245</v>
      </c>
      <c r="Z130" s="55" t="s">
        <v>245</v>
      </c>
      <c r="AA130" s="55" t="s">
        <v>245</v>
      </c>
      <c r="AB130" s="55" t="s">
        <v>245</v>
      </c>
      <c r="AC130" s="55" t="s">
        <v>245</v>
      </c>
      <c r="AD130" s="55" t="s">
        <v>245</v>
      </c>
      <c r="AE130" s="55" t="s">
        <v>245</v>
      </c>
      <c r="AF130" s="55" t="s">
        <v>245</v>
      </c>
      <c r="AG130" s="55" t="s">
        <v>245</v>
      </c>
      <c r="AH130" s="55" t="s">
        <v>245</v>
      </c>
      <c r="AI130" s="55" t="s">
        <v>245</v>
      </c>
      <c r="AJ130" s="55" t="s">
        <v>245</v>
      </c>
      <c r="AK130" s="55" t="s">
        <v>245</v>
      </c>
      <c r="AL130" s="55" t="s">
        <v>245</v>
      </c>
      <c r="AM130" s="55" t="s">
        <v>245</v>
      </c>
      <c r="AN130" s="55" t="s">
        <v>245</v>
      </c>
      <c r="AO130" s="55" t="s">
        <v>245</v>
      </c>
      <c r="AP130" s="55" t="s">
        <v>245</v>
      </c>
      <c r="AQ130" s="55" t="s">
        <v>245</v>
      </c>
      <c r="AR130" s="55" t="s">
        <v>245</v>
      </c>
      <c r="AS130" s="55" t="s">
        <v>245</v>
      </c>
      <c r="AT130" s="55" t="s">
        <v>245</v>
      </c>
      <c r="AU130" s="55" t="s">
        <v>245</v>
      </c>
      <c r="AV130" s="55" t="s">
        <v>245</v>
      </c>
      <c r="AW130" s="55" t="s">
        <v>245</v>
      </c>
      <c r="AX130" s="55" t="s">
        <v>245</v>
      </c>
      <c r="AY130" s="55" t="s">
        <v>245</v>
      </c>
      <c r="AZ130" s="55" t="s">
        <v>245</v>
      </c>
      <c r="BA130" s="55" t="s">
        <v>245</v>
      </c>
      <c r="BB130" s="55" t="s">
        <v>245</v>
      </c>
      <c r="BC130" s="55" t="s">
        <v>245</v>
      </c>
      <c r="BD130" s="55" t="s">
        <v>245</v>
      </c>
      <c r="BE130" s="55" t="s">
        <v>245</v>
      </c>
      <c r="BF130" s="55" t="s">
        <v>245</v>
      </c>
      <c r="BG130" s="55" t="s">
        <v>245</v>
      </c>
      <c r="BH130" s="55" t="s">
        <v>245</v>
      </c>
      <c r="BI130" s="49" t="s">
        <v>245</v>
      </c>
      <c r="BJ130" s="49" t="s">
        <v>245</v>
      </c>
      <c r="BK130" s="49" t="s">
        <v>245</v>
      </c>
      <c r="BL130" s="60"/>
    </row>
    <row r="131" spans="1:64" s="32" customFormat="1" ht="11.25">
      <c r="A131" s="53">
        <v>77</v>
      </c>
      <c r="B131" s="61" t="s">
        <v>225</v>
      </c>
      <c r="C131" s="55">
        <v>39.01</v>
      </c>
      <c r="D131" s="55">
        <v>38.98</v>
      </c>
      <c r="E131" s="55">
        <v>39.11</v>
      </c>
      <c r="F131" s="55">
        <v>38.84</v>
      </c>
      <c r="G131" s="55">
        <v>38.54</v>
      </c>
      <c r="H131" s="55">
        <v>36.75</v>
      </c>
      <c r="I131" s="55">
        <v>36.64</v>
      </c>
      <c r="J131" s="55">
        <v>36.71</v>
      </c>
      <c r="K131" s="55">
        <v>36.47</v>
      </c>
      <c r="L131" s="55">
        <v>35.87</v>
      </c>
      <c r="M131" s="55">
        <v>36.25</v>
      </c>
      <c r="N131" s="55">
        <v>36.05</v>
      </c>
      <c r="O131" s="55">
        <v>36.29</v>
      </c>
      <c r="P131" s="55">
        <v>35.73</v>
      </c>
      <c r="Q131" s="55">
        <v>35.89</v>
      </c>
      <c r="R131" s="55">
        <v>35.87</v>
      </c>
      <c r="S131" s="55">
        <v>35.79</v>
      </c>
      <c r="T131" s="55">
        <v>35.74</v>
      </c>
      <c r="U131" s="55">
        <v>35.91</v>
      </c>
      <c r="V131" s="55">
        <v>35.73</v>
      </c>
      <c r="W131" s="55">
        <v>35.73</v>
      </c>
      <c r="X131" s="55">
        <v>35.74</v>
      </c>
      <c r="Y131" s="55">
        <v>35.76</v>
      </c>
      <c r="Z131" s="55">
        <v>35.68</v>
      </c>
      <c r="AA131" s="55">
        <v>35.88</v>
      </c>
      <c r="AB131" s="55">
        <v>35.96</v>
      </c>
      <c r="AC131" s="55">
        <v>35.85</v>
      </c>
      <c r="AD131" s="55">
        <v>36.12</v>
      </c>
      <c r="AE131" s="55">
        <v>35.62</v>
      </c>
      <c r="AF131" s="55">
        <v>35.8</v>
      </c>
      <c r="AG131" s="55">
        <v>35.68</v>
      </c>
      <c r="AH131" s="55">
        <v>35.71</v>
      </c>
      <c r="AI131" s="55">
        <v>35.76</v>
      </c>
      <c r="AJ131" s="55">
        <v>35.9</v>
      </c>
      <c r="AK131" s="55">
        <v>35.91</v>
      </c>
      <c r="AL131" s="55">
        <v>35.84</v>
      </c>
      <c r="AM131" s="55">
        <v>35.72</v>
      </c>
      <c r="AN131" s="55">
        <v>35.83</v>
      </c>
      <c r="AO131" s="55">
        <v>35.83</v>
      </c>
      <c r="AP131" s="55">
        <v>35.75</v>
      </c>
      <c r="AQ131" s="55">
        <v>35.676946472444605</v>
      </c>
      <c r="AR131" s="55">
        <v>35.603</v>
      </c>
      <c r="AS131" s="55">
        <v>35.749</v>
      </c>
      <c r="AT131" s="55">
        <v>35.711</v>
      </c>
      <c r="AU131" s="55">
        <v>35.723</v>
      </c>
      <c r="AV131" s="55">
        <v>35.688</v>
      </c>
      <c r="AW131" s="55">
        <v>35.658</v>
      </c>
      <c r="AX131" s="55">
        <v>35.77</v>
      </c>
      <c r="AY131" s="55">
        <v>35.593</v>
      </c>
      <c r="AZ131" s="55">
        <v>35.65</v>
      </c>
      <c r="BA131" s="55">
        <v>35.687</v>
      </c>
      <c r="BB131" s="55">
        <v>35.634</v>
      </c>
      <c r="BC131" s="55">
        <v>35.989</v>
      </c>
      <c r="BD131" s="55">
        <v>35.852</v>
      </c>
      <c r="BE131" s="55">
        <v>35.7</v>
      </c>
      <c r="BF131" s="55">
        <v>35.58</v>
      </c>
      <c r="BG131" s="55">
        <v>35.842</v>
      </c>
      <c r="BH131" s="55">
        <v>35.73</v>
      </c>
      <c r="BI131" s="49">
        <f aca="true" t="shared" si="16" ref="BI131:BI136">BH131-BG131</f>
        <v>-0.11200000000000188</v>
      </c>
      <c r="BJ131" s="49">
        <f aca="true" t="shared" si="17" ref="BJ131:BJ136">BH131-BF131</f>
        <v>0.14999999999999858</v>
      </c>
      <c r="BK131" s="49">
        <f aca="true" t="shared" si="18" ref="BK131:BK136">BH131-BD131</f>
        <v>-0.12199999999999989</v>
      </c>
      <c r="BL131" s="60"/>
    </row>
    <row r="132" spans="1:64" s="32" customFormat="1" ht="11.25">
      <c r="A132" s="53">
        <v>78</v>
      </c>
      <c r="B132" s="61" t="s">
        <v>226</v>
      </c>
      <c r="C132" s="55">
        <v>38.71</v>
      </c>
      <c r="D132" s="55">
        <v>38.48</v>
      </c>
      <c r="E132" s="55">
        <v>38.12</v>
      </c>
      <c r="F132" s="55">
        <v>38.72</v>
      </c>
      <c r="G132" s="55">
        <v>38.57</v>
      </c>
      <c r="H132" s="55">
        <v>37.7</v>
      </c>
      <c r="I132" s="55">
        <v>37.46</v>
      </c>
      <c r="J132" s="55">
        <v>37.11</v>
      </c>
      <c r="K132" s="55">
        <v>37.57</v>
      </c>
      <c r="L132" s="55">
        <v>36.92</v>
      </c>
      <c r="M132" s="55">
        <v>36.91</v>
      </c>
      <c r="N132" s="55">
        <v>37.12</v>
      </c>
      <c r="O132" s="55">
        <v>36.41</v>
      </c>
      <c r="P132" s="55">
        <v>35.72</v>
      </c>
      <c r="Q132" s="55">
        <v>35.72</v>
      </c>
      <c r="R132" s="55">
        <v>35.68</v>
      </c>
      <c r="S132" s="55">
        <v>35.66</v>
      </c>
      <c r="T132" s="55">
        <v>35.58</v>
      </c>
      <c r="U132" s="55">
        <v>35.74</v>
      </c>
      <c r="V132" s="55">
        <v>35.48</v>
      </c>
      <c r="W132" s="55">
        <v>35.59</v>
      </c>
      <c r="X132" s="55">
        <v>35.46</v>
      </c>
      <c r="Y132" s="55">
        <v>35.62</v>
      </c>
      <c r="Z132" s="55">
        <v>35.67</v>
      </c>
      <c r="AA132" s="55">
        <v>35.63</v>
      </c>
      <c r="AB132" s="55">
        <v>35.88</v>
      </c>
      <c r="AC132" s="55">
        <v>35.85</v>
      </c>
      <c r="AD132" s="55">
        <v>35.79</v>
      </c>
      <c r="AE132" s="55">
        <v>35.31</v>
      </c>
      <c r="AF132" s="55">
        <v>35.36</v>
      </c>
      <c r="AG132" s="55">
        <v>35.34</v>
      </c>
      <c r="AH132" s="55">
        <v>35.35</v>
      </c>
      <c r="AI132" s="55">
        <v>35.31</v>
      </c>
      <c r="AJ132" s="55">
        <v>35.26</v>
      </c>
      <c r="AK132" s="55">
        <v>35.28</v>
      </c>
      <c r="AL132" s="55">
        <v>35.28</v>
      </c>
      <c r="AM132" s="55">
        <v>35.18</v>
      </c>
      <c r="AN132" s="55">
        <v>35.15</v>
      </c>
      <c r="AO132" s="55">
        <v>35.14</v>
      </c>
      <c r="AP132" s="55">
        <v>35.16</v>
      </c>
      <c r="AQ132" s="55">
        <v>35.35582491596562</v>
      </c>
      <c r="AR132" s="55">
        <v>35.259</v>
      </c>
      <c r="AS132" s="55">
        <v>35.253</v>
      </c>
      <c r="AT132" s="55">
        <v>35.262</v>
      </c>
      <c r="AU132" s="55">
        <v>35.456</v>
      </c>
      <c r="AV132" s="55">
        <v>35.207</v>
      </c>
      <c r="AW132" s="55">
        <v>35.174</v>
      </c>
      <c r="AX132" s="55">
        <v>35.21</v>
      </c>
      <c r="AY132" s="55">
        <v>35.485</v>
      </c>
      <c r="AZ132" s="55">
        <v>35.43</v>
      </c>
      <c r="BA132" s="55">
        <v>35.4</v>
      </c>
      <c r="BB132" s="55">
        <v>35.401</v>
      </c>
      <c r="BC132" s="55">
        <v>35.45</v>
      </c>
      <c r="BD132" s="55">
        <v>35.416</v>
      </c>
      <c r="BE132" s="55">
        <v>35.4</v>
      </c>
      <c r="BF132" s="55">
        <v>35.39</v>
      </c>
      <c r="BG132" s="55">
        <v>35.403</v>
      </c>
      <c r="BH132" s="55">
        <v>35.38</v>
      </c>
      <c r="BI132" s="49">
        <f t="shared" si="16"/>
        <v>-0.022999999999996135</v>
      </c>
      <c r="BJ132" s="49">
        <f t="shared" si="17"/>
        <v>-0.00999999999999801</v>
      </c>
      <c r="BK132" s="49">
        <f t="shared" si="18"/>
        <v>-0.03599999999999426</v>
      </c>
      <c r="BL132" s="62"/>
    </row>
    <row r="133" spans="1:64" s="32" customFormat="1" ht="11.25">
      <c r="A133" s="53">
        <v>79</v>
      </c>
      <c r="B133" s="61" t="s">
        <v>227</v>
      </c>
      <c r="C133" s="55">
        <v>38.76</v>
      </c>
      <c r="D133" s="55">
        <v>38.27</v>
      </c>
      <c r="E133" s="55">
        <v>37.99</v>
      </c>
      <c r="F133" s="55">
        <v>38.11</v>
      </c>
      <c r="G133" s="55">
        <v>37.88</v>
      </c>
      <c r="H133" s="55">
        <v>36.57</v>
      </c>
      <c r="I133" s="55">
        <v>35.67</v>
      </c>
      <c r="J133" s="55">
        <v>36.15</v>
      </c>
      <c r="K133" s="55">
        <v>36.08</v>
      </c>
      <c r="L133" s="55">
        <v>35.67</v>
      </c>
      <c r="M133" s="55">
        <v>35.95</v>
      </c>
      <c r="N133" s="55">
        <v>36.01</v>
      </c>
      <c r="O133" s="55">
        <v>35.97</v>
      </c>
      <c r="P133" s="55">
        <v>35.05</v>
      </c>
      <c r="Q133" s="55">
        <v>35.23</v>
      </c>
      <c r="R133" s="55">
        <v>35.25</v>
      </c>
      <c r="S133" s="55">
        <v>35.25</v>
      </c>
      <c r="T133" s="55">
        <v>35.79</v>
      </c>
      <c r="U133" s="55">
        <v>35.93</v>
      </c>
      <c r="V133" s="55">
        <v>35.84</v>
      </c>
      <c r="W133" s="55">
        <v>35.87</v>
      </c>
      <c r="X133" s="55">
        <v>35.97</v>
      </c>
      <c r="Y133" s="55">
        <v>36.07</v>
      </c>
      <c r="Z133" s="55">
        <v>36.01</v>
      </c>
      <c r="AA133" s="55">
        <v>36.12</v>
      </c>
      <c r="AB133" s="55">
        <v>35.38</v>
      </c>
      <c r="AC133" s="55">
        <v>35.48</v>
      </c>
      <c r="AD133" s="55">
        <v>35.19</v>
      </c>
      <c r="AE133" s="55">
        <v>35.4</v>
      </c>
      <c r="AF133" s="55">
        <v>35.5</v>
      </c>
      <c r="AG133" s="55">
        <v>35.33</v>
      </c>
      <c r="AH133" s="55">
        <v>35.29</v>
      </c>
      <c r="AI133" s="55">
        <v>35.38</v>
      </c>
      <c r="AJ133" s="55">
        <v>35.36</v>
      </c>
      <c r="AK133" s="55">
        <v>35.36</v>
      </c>
      <c r="AL133" s="55">
        <v>35.35</v>
      </c>
      <c r="AM133" s="55">
        <v>35.28</v>
      </c>
      <c r="AN133" s="55">
        <v>35.3</v>
      </c>
      <c r="AO133" s="55">
        <v>35.25</v>
      </c>
      <c r="AP133" s="55">
        <v>35.3</v>
      </c>
      <c r="AQ133" s="55">
        <v>35.26078420442596</v>
      </c>
      <c r="AR133" s="55">
        <v>35.265</v>
      </c>
      <c r="AS133" s="55">
        <v>35.361</v>
      </c>
      <c r="AT133" s="55">
        <v>35.34</v>
      </c>
      <c r="AU133" s="55">
        <v>35.189</v>
      </c>
      <c r="AV133" s="55">
        <v>35.111</v>
      </c>
      <c r="AW133" s="55">
        <v>35.074</v>
      </c>
      <c r="AX133" s="55">
        <v>35.03</v>
      </c>
      <c r="AY133" s="55">
        <v>35.168</v>
      </c>
      <c r="AZ133" s="55">
        <v>35.111</v>
      </c>
      <c r="BA133" s="55">
        <v>35.018</v>
      </c>
      <c r="BB133" s="55">
        <v>35.097</v>
      </c>
      <c r="BC133" s="55">
        <v>35.061</v>
      </c>
      <c r="BD133" s="55">
        <v>35</v>
      </c>
      <c r="BE133" s="55">
        <v>35.2</v>
      </c>
      <c r="BF133" s="55">
        <v>35.23</v>
      </c>
      <c r="BG133" s="55">
        <v>35.161</v>
      </c>
      <c r="BH133" s="55">
        <v>35.21</v>
      </c>
      <c r="BI133" s="49">
        <f t="shared" si="16"/>
        <v>0.04899999999999949</v>
      </c>
      <c r="BJ133" s="49">
        <f t="shared" si="17"/>
        <v>-0.01999999999999602</v>
      </c>
      <c r="BK133" s="49">
        <f t="shared" si="18"/>
        <v>0.21000000000000085</v>
      </c>
      <c r="BL133" s="62"/>
    </row>
    <row r="134" spans="1:64" s="32" customFormat="1" ht="11.25">
      <c r="A134" s="53">
        <v>80</v>
      </c>
      <c r="B134" s="61" t="s">
        <v>228</v>
      </c>
      <c r="C134" s="55">
        <v>38.78</v>
      </c>
      <c r="D134" s="55">
        <v>38.75</v>
      </c>
      <c r="E134" s="55">
        <v>38.45</v>
      </c>
      <c r="F134" s="55">
        <v>36.65</v>
      </c>
      <c r="G134" s="55">
        <v>36.51</v>
      </c>
      <c r="H134" s="55">
        <v>35.95</v>
      </c>
      <c r="I134" s="55">
        <v>35.9</v>
      </c>
      <c r="J134" s="55">
        <v>35.8</v>
      </c>
      <c r="K134" s="55">
        <v>35.71</v>
      </c>
      <c r="L134" s="55">
        <v>35.53</v>
      </c>
      <c r="M134" s="55">
        <v>35.47</v>
      </c>
      <c r="N134" s="55">
        <v>35.46</v>
      </c>
      <c r="O134" s="55">
        <v>35.38</v>
      </c>
      <c r="P134" s="55">
        <v>35.24</v>
      </c>
      <c r="Q134" s="55">
        <v>35.18</v>
      </c>
      <c r="R134" s="55">
        <v>35.14</v>
      </c>
      <c r="S134" s="55">
        <v>35.17</v>
      </c>
      <c r="T134" s="55">
        <v>35.16</v>
      </c>
      <c r="U134" s="55">
        <v>35.14</v>
      </c>
      <c r="V134" s="55">
        <v>35.14</v>
      </c>
      <c r="W134" s="55">
        <v>35.16</v>
      </c>
      <c r="X134" s="55">
        <v>35.15</v>
      </c>
      <c r="Y134" s="55">
        <v>35.14</v>
      </c>
      <c r="Z134" s="55">
        <v>35.15</v>
      </c>
      <c r="AA134" s="55">
        <v>35.17</v>
      </c>
      <c r="AB134" s="55">
        <v>35.17</v>
      </c>
      <c r="AC134" s="55">
        <v>35.16</v>
      </c>
      <c r="AD134" s="55">
        <v>35.16</v>
      </c>
      <c r="AE134" s="55">
        <v>35.17</v>
      </c>
      <c r="AF134" s="55">
        <v>35.19</v>
      </c>
      <c r="AG134" s="55">
        <v>35.17</v>
      </c>
      <c r="AH134" s="55">
        <v>35.15</v>
      </c>
      <c r="AI134" s="55">
        <v>35.16</v>
      </c>
      <c r="AJ134" s="55">
        <v>35.17</v>
      </c>
      <c r="AK134" s="55">
        <v>35.14</v>
      </c>
      <c r="AL134" s="55">
        <v>35.13</v>
      </c>
      <c r="AM134" s="55">
        <v>35.14</v>
      </c>
      <c r="AN134" s="55">
        <v>35.13</v>
      </c>
      <c r="AO134" s="55">
        <v>35.14</v>
      </c>
      <c r="AP134" s="55">
        <v>35.14</v>
      </c>
      <c r="AQ134" s="55">
        <v>35.05572001042081</v>
      </c>
      <c r="AR134" s="55">
        <v>35.046</v>
      </c>
      <c r="AS134" s="55">
        <v>35.052</v>
      </c>
      <c r="AT134" s="55">
        <v>35.054</v>
      </c>
      <c r="AU134" s="55">
        <v>35.027</v>
      </c>
      <c r="AV134" s="55">
        <v>35.041</v>
      </c>
      <c r="AW134" s="55">
        <v>35.038</v>
      </c>
      <c r="AX134" s="55">
        <v>35.01</v>
      </c>
      <c r="AY134" s="55">
        <v>35.007</v>
      </c>
      <c r="AZ134" s="55">
        <v>35.02</v>
      </c>
      <c r="BA134" s="55">
        <v>35.011</v>
      </c>
      <c r="BB134" s="55">
        <v>35.01</v>
      </c>
      <c r="BC134" s="55">
        <v>35.022</v>
      </c>
      <c r="BD134" s="55">
        <v>35.059</v>
      </c>
      <c r="BE134" s="55">
        <v>35.1</v>
      </c>
      <c r="BF134" s="55">
        <v>35.05</v>
      </c>
      <c r="BG134" s="55">
        <v>35.084</v>
      </c>
      <c r="BH134" s="55">
        <v>35.07</v>
      </c>
      <c r="BI134" s="49">
        <f t="shared" si="16"/>
        <v>-0.014000000000002899</v>
      </c>
      <c r="BJ134" s="49">
        <f t="shared" si="17"/>
        <v>0.020000000000003126</v>
      </c>
      <c r="BK134" s="49">
        <f t="shared" si="18"/>
        <v>0.011000000000002785</v>
      </c>
      <c r="BL134" s="60"/>
    </row>
    <row r="135" spans="1:64" s="32" customFormat="1" ht="11.25">
      <c r="A135" s="53">
        <v>81</v>
      </c>
      <c r="B135" s="61" t="s">
        <v>229</v>
      </c>
      <c r="C135" s="55">
        <v>38.78</v>
      </c>
      <c r="D135" s="55">
        <v>38.75</v>
      </c>
      <c r="E135" s="55">
        <v>38.44</v>
      </c>
      <c r="F135" s="55">
        <v>36.62</v>
      </c>
      <c r="G135" s="55">
        <v>36.47</v>
      </c>
      <c r="H135" s="55">
        <v>35.92</v>
      </c>
      <c r="I135" s="55">
        <v>35.87</v>
      </c>
      <c r="J135" s="55">
        <v>35.77</v>
      </c>
      <c r="K135" s="55">
        <v>35.68</v>
      </c>
      <c r="L135" s="55">
        <v>35.51</v>
      </c>
      <c r="M135" s="55">
        <v>35.45</v>
      </c>
      <c r="N135" s="55">
        <v>35.43</v>
      </c>
      <c r="O135" s="55">
        <v>35.36</v>
      </c>
      <c r="P135" s="55">
        <v>35.22</v>
      </c>
      <c r="Q135" s="55">
        <v>35.16</v>
      </c>
      <c r="R135" s="55">
        <v>35.12</v>
      </c>
      <c r="S135" s="55">
        <v>35.15</v>
      </c>
      <c r="T135" s="55">
        <v>35.14</v>
      </c>
      <c r="U135" s="55">
        <v>35.12</v>
      </c>
      <c r="V135" s="55">
        <v>35.13</v>
      </c>
      <c r="W135" s="55">
        <v>35.14</v>
      </c>
      <c r="X135" s="55">
        <v>35.13</v>
      </c>
      <c r="Y135" s="55">
        <v>35.12</v>
      </c>
      <c r="Z135" s="55">
        <v>35.13</v>
      </c>
      <c r="AA135" s="55">
        <v>35.16</v>
      </c>
      <c r="AB135" s="55">
        <v>35.15</v>
      </c>
      <c r="AC135" s="55">
        <v>35.14</v>
      </c>
      <c r="AD135" s="55">
        <v>35.14</v>
      </c>
      <c r="AE135" s="55">
        <v>35.15</v>
      </c>
      <c r="AF135" s="55">
        <v>35.17</v>
      </c>
      <c r="AG135" s="55">
        <v>35.15</v>
      </c>
      <c r="AH135" s="55">
        <v>35.13</v>
      </c>
      <c r="AI135" s="55">
        <v>35.15</v>
      </c>
      <c r="AJ135" s="55">
        <v>35.15</v>
      </c>
      <c r="AK135" s="55">
        <v>35.12</v>
      </c>
      <c r="AL135" s="55">
        <v>35.12</v>
      </c>
      <c r="AM135" s="55">
        <v>35.12</v>
      </c>
      <c r="AN135" s="55">
        <v>35.11</v>
      </c>
      <c r="AO135" s="55">
        <v>35.13</v>
      </c>
      <c r="AP135" s="55">
        <v>35.12</v>
      </c>
      <c r="AQ135" s="55">
        <v>35.0419223446215</v>
      </c>
      <c r="AR135" s="55">
        <v>35.162</v>
      </c>
      <c r="AS135" s="55">
        <v>35.186</v>
      </c>
      <c r="AT135" s="55">
        <v>35.2</v>
      </c>
      <c r="AU135" s="55">
        <v>35.229</v>
      </c>
      <c r="AV135" s="55">
        <v>35.238</v>
      </c>
      <c r="AW135" s="55">
        <v>35.226</v>
      </c>
      <c r="AX135" s="55">
        <v>35.23</v>
      </c>
      <c r="AY135" s="55">
        <v>35.088</v>
      </c>
      <c r="AZ135" s="55">
        <v>35.08</v>
      </c>
      <c r="BA135" s="55">
        <v>35.09</v>
      </c>
      <c r="BB135" s="55">
        <v>35.107</v>
      </c>
      <c r="BC135" s="55">
        <v>35.226</v>
      </c>
      <c r="BD135" s="55">
        <v>35.212</v>
      </c>
      <c r="BE135" s="55">
        <v>35.2</v>
      </c>
      <c r="BF135" s="55">
        <v>35.22</v>
      </c>
      <c r="BG135" s="55">
        <v>35.144</v>
      </c>
      <c r="BH135" s="55">
        <v>35.16</v>
      </c>
      <c r="BI135" s="49">
        <f t="shared" si="16"/>
        <v>0.015999999999998238</v>
      </c>
      <c r="BJ135" s="49">
        <f t="shared" si="17"/>
        <v>-0.060000000000002274</v>
      </c>
      <c r="BK135" s="49">
        <f t="shared" si="18"/>
        <v>-0.05200000000000671</v>
      </c>
      <c r="BL135" s="60"/>
    </row>
    <row r="136" spans="1:64" s="32" customFormat="1" ht="11.25">
      <c r="A136" s="53">
        <v>82</v>
      </c>
      <c r="B136" s="61" t="s">
        <v>230</v>
      </c>
      <c r="C136" s="55">
        <v>38.77</v>
      </c>
      <c r="D136" s="55">
        <v>38.75</v>
      </c>
      <c r="E136" s="55">
        <v>38.44</v>
      </c>
      <c r="F136" s="55">
        <v>36.61</v>
      </c>
      <c r="G136" s="55">
        <v>36.47</v>
      </c>
      <c r="H136" s="55">
        <v>35.91</v>
      </c>
      <c r="I136" s="55">
        <v>35.87</v>
      </c>
      <c r="J136" s="55">
        <v>35.76</v>
      </c>
      <c r="K136" s="55">
        <v>35.67</v>
      </c>
      <c r="L136" s="55">
        <v>35.51</v>
      </c>
      <c r="M136" s="55">
        <v>35.44</v>
      </c>
      <c r="N136" s="55">
        <v>35.43</v>
      </c>
      <c r="O136" s="55">
        <v>35.35</v>
      </c>
      <c r="P136" s="55">
        <v>35.22</v>
      </c>
      <c r="Q136" s="55">
        <v>35.16</v>
      </c>
      <c r="R136" s="55">
        <v>35.12</v>
      </c>
      <c r="S136" s="55">
        <v>35.15</v>
      </c>
      <c r="T136" s="55">
        <v>35.13</v>
      </c>
      <c r="U136" s="55">
        <v>35.12</v>
      </c>
      <c r="V136" s="55">
        <v>35.12</v>
      </c>
      <c r="W136" s="55">
        <v>35.14</v>
      </c>
      <c r="X136" s="55">
        <v>35.12</v>
      </c>
      <c r="Y136" s="55">
        <v>35.11</v>
      </c>
      <c r="Z136" s="55">
        <v>35.12</v>
      </c>
      <c r="AA136" s="55">
        <v>35.15</v>
      </c>
      <c r="AB136" s="55">
        <v>35.15</v>
      </c>
      <c r="AC136" s="55">
        <v>35.13</v>
      </c>
      <c r="AD136" s="55">
        <v>35.14</v>
      </c>
      <c r="AE136" s="55">
        <v>35.15</v>
      </c>
      <c r="AF136" s="55">
        <v>35.17</v>
      </c>
      <c r="AG136" s="55">
        <v>35.15</v>
      </c>
      <c r="AH136" s="55">
        <v>35.12</v>
      </c>
      <c r="AI136" s="55">
        <v>35.14</v>
      </c>
      <c r="AJ136" s="55">
        <v>35.15</v>
      </c>
      <c r="AK136" s="55">
        <v>35.12</v>
      </c>
      <c r="AL136" s="55">
        <v>35.11</v>
      </c>
      <c r="AM136" s="55">
        <v>35.12</v>
      </c>
      <c r="AN136" s="55">
        <v>35.1</v>
      </c>
      <c r="AO136" s="55">
        <v>35.12</v>
      </c>
      <c r="AP136" s="55">
        <v>35.12</v>
      </c>
      <c r="AQ136" s="55">
        <v>35.226892812971414</v>
      </c>
      <c r="AR136" s="55">
        <v>35.272</v>
      </c>
      <c r="AS136" s="55">
        <v>35.255</v>
      </c>
      <c r="AT136" s="55">
        <v>35.285</v>
      </c>
      <c r="AU136" s="55">
        <v>35.209</v>
      </c>
      <c r="AV136" s="55">
        <v>35.199</v>
      </c>
      <c r="AW136" s="55">
        <v>35.184</v>
      </c>
      <c r="AX136" s="55">
        <v>35.19</v>
      </c>
      <c r="AY136" s="55">
        <v>35.193</v>
      </c>
      <c r="AZ136" s="55">
        <v>35.18</v>
      </c>
      <c r="BA136" s="55">
        <v>35.195</v>
      </c>
      <c r="BB136" s="55">
        <v>35.227</v>
      </c>
      <c r="BC136" s="55">
        <v>35.192</v>
      </c>
      <c r="BD136" s="55">
        <v>35.168</v>
      </c>
      <c r="BE136" s="55">
        <v>35.2</v>
      </c>
      <c r="BF136" s="55">
        <v>35.16</v>
      </c>
      <c r="BG136" s="55">
        <v>35.142</v>
      </c>
      <c r="BH136" s="55">
        <v>35.17</v>
      </c>
      <c r="BI136" s="49">
        <f t="shared" si="16"/>
        <v>0.027999999999998693</v>
      </c>
      <c r="BJ136" s="49">
        <f t="shared" si="17"/>
        <v>0.010000000000005116</v>
      </c>
      <c r="BK136" s="49">
        <f t="shared" si="18"/>
        <v>0.0020000000000024443</v>
      </c>
      <c r="BL136" s="60"/>
    </row>
    <row r="137" spans="1:64" s="32" customFormat="1" ht="11.25">
      <c r="A137" s="53">
        <v>84</v>
      </c>
      <c r="B137" s="61" t="s">
        <v>231</v>
      </c>
      <c r="C137" s="55" t="s">
        <v>10</v>
      </c>
      <c r="D137" s="55" t="s">
        <v>10</v>
      </c>
      <c r="E137" s="55" t="s">
        <v>10</v>
      </c>
      <c r="F137" s="55" t="s">
        <v>10</v>
      </c>
      <c r="G137" s="55" t="s">
        <v>10</v>
      </c>
      <c r="H137" s="55" t="s">
        <v>10</v>
      </c>
      <c r="I137" s="55" t="s">
        <v>10</v>
      </c>
      <c r="J137" s="55" t="s">
        <v>10</v>
      </c>
      <c r="K137" s="55" t="s">
        <v>10</v>
      </c>
      <c r="L137" s="55" t="s">
        <v>10</v>
      </c>
      <c r="M137" s="55" t="s">
        <v>10</v>
      </c>
      <c r="N137" s="55" t="s">
        <v>10</v>
      </c>
      <c r="O137" s="55" t="s">
        <v>10</v>
      </c>
      <c r="P137" s="55" t="s">
        <v>10</v>
      </c>
      <c r="Q137" s="55" t="s">
        <v>10</v>
      </c>
      <c r="R137" s="55" t="s">
        <v>10</v>
      </c>
      <c r="S137" s="55" t="s">
        <v>10</v>
      </c>
      <c r="T137" s="55" t="s">
        <v>10</v>
      </c>
      <c r="U137" s="55" t="s">
        <v>10</v>
      </c>
      <c r="V137" s="55" t="s">
        <v>10</v>
      </c>
      <c r="W137" s="55" t="s">
        <v>10</v>
      </c>
      <c r="X137" s="55" t="s">
        <v>10</v>
      </c>
      <c r="Y137" s="55" t="s">
        <v>10</v>
      </c>
      <c r="Z137" s="55" t="s">
        <v>10</v>
      </c>
      <c r="AA137" s="55" t="s">
        <v>10</v>
      </c>
      <c r="AB137" s="55" t="s">
        <v>10</v>
      </c>
      <c r="AC137" s="55" t="s">
        <v>10</v>
      </c>
      <c r="AD137" s="55" t="s">
        <v>10</v>
      </c>
      <c r="AE137" s="55" t="s">
        <v>10</v>
      </c>
      <c r="AF137" s="55" t="s">
        <v>10</v>
      </c>
      <c r="AG137" s="55" t="s">
        <v>10</v>
      </c>
      <c r="AH137" s="55" t="s">
        <v>10</v>
      </c>
      <c r="AI137" s="55" t="s">
        <v>10</v>
      </c>
      <c r="AJ137" s="55" t="s">
        <v>10</v>
      </c>
      <c r="AK137" s="55" t="s">
        <v>10</v>
      </c>
      <c r="AL137" s="55" t="s">
        <v>10</v>
      </c>
      <c r="AM137" s="55" t="s">
        <v>10</v>
      </c>
      <c r="AN137" s="55" t="s">
        <v>10</v>
      </c>
      <c r="AO137" s="55" t="s">
        <v>10</v>
      </c>
      <c r="AP137" s="55" t="s">
        <v>10</v>
      </c>
      <c r="AQ137" s="55" t="s">
        <v>10</v>
      </c>
      <c r="AR137" s="55" t="s">
        <v>10</v>
      </c>
      <c r="AS137" s="55" t="s">
        <v>10</v>
      </c>
      <c r="AT137" s="55" t="s">
        <v>10</v>
      </c>
      <c r="AU137" s="55" t="s">
        <v>10</v>
      </c>
      <c r="AV137" s="55" t="s">
        <v>10</v>
      </c>
      <c r="AW137" s="55" t="s">
        <v>10</v>
      </c>
      <c r="AX137" s="55" t="s">
        <v>10</v>
      </c>
      <c r="AY137" s="55" t="s">
        <v>10</v>
      </c>
      <c r="AZ137" s="55" t="s">
        <v>10</v>
      </c>
      <c r="BA137" s="55" t="s">
        <v>10</v>
      </c>
      <c r="BB137" s="55" t="s">
        <v>10</v>
      </c>
      <c r="BC137" s="55" t="s">
        <v>10</v>
      </c>
      <c r="BD137" s="55" t="s">
        <v>10</v>
      </c>
      <c r="BE137" s="55" t="s">
        <v>10</v>
      </c>
      <c r="BF137" s="55" t="s">
        <v>10</v>
      </c>
      <c r="BG137" s="55" t="s">
        <v>10</v>
      </c>
      <c r="BH137" s="55" t="s">
        <v>10</v>
      </c>
      <c r="BI137" s="49" t="s">
        <v>10</v>
      </c>
      <c r="BJ137" s="49" t="s">
        <v>10</v>
      </c>
      <c r="BK137" s="49" t="s">
        <v>10</v>
      </c>
      <c r="BL137" s="62"/>
    </row>
    <row r="138" spans="1:64" s="32" customFormat="1" ht="11.25">
      <c r="A138" s="53">
        <v>85</v>
      </c>
      <c r="B138" s="61" t="s">
        <v>171</v>
      </c>
      <c r="C138" s="55">
        <v>38.65</v>
      </c>
      <c r="D138" s="55">
        <v>38.5</v>
      </c>
      <c r="E138" s="55">
        <v>38.22</v>
      </c>
      <c r="F138" s="55">
        <v>38.04</v>
      </c>
      <c r="G138" s="55">
        <v>37.88</v>
      </c>
      <c r="H138" s="55">
        <v>37.03</v>
      </c>
      <c r="I138" s="55">
        <v>36.73</v>
      </c>
      <c r="J138" s="55">
        <v>36.65</v>
      </c>
      <c r="K138" s="55">
        <v>35.97</v>
      </c>
      <c r="L138" s="55">
        <v>35.68</v>
      </c>
      <c r="M138" s="55">
        <v>35.82</v>
      </c>
      <c r="N138" s="55">
        <v>35.72</v>
      </c>
      <c r="O138" s="55">
        <v>35.66</v>
      </c>
      <c r="P138" s="55">
        <v>35.32</v>
      </c>
      <c r="Q138" s="55">
        <v>35.33</v>
      </c>
      <c r="R138" s="55">
        <v>35.26</v>
      </c>
      <c r="S138" s="55">
        <v>35.14</v>
      </c>
      <c r="T138" s="55">
        <v>35.17</v>
      </c>
      <c r="U138" s="55">
        <v>35.15</v>
      </c>
      <c r="V138" s="55">
        <v>35.1</v>
      </c>
      <c r="W138" s="55">
        <v>35.12</v>
      </c>
      <c r="X138" s="55">
        <v>35.1</v>
      </c>
      <c r="Y138" s="55">
        <v>35.21</v>
      </c>
      <c r="Z138" s="55">
        <v>35.15</v>
      </c>
      <c r="AA138" s="55">
        <v>35.2</v>
      </c>
      <c r="AB138" s="55">
        <v>35.22</v>
      </c>
      <c r="AC138" s="55">
        <v>35.2</v>
      </c>
      <c r="AD138" s="55">
        <v>35.19</v>
      </c>
      <c r="AE138" s="55">
        <v>34.89</v>
      </c>
      <c r="AF138" s="55">
        <v>35.18</v>
      </c>
      <c r="AG138" s="55">
        <v>35.14</v>
      </c>
      <c r="AH138" s="55">
        <v>35.21</v>
      </c>
      <c r="AI138" s="55">
        <v>35.16</v>
      </c>
      <c r="AJ138" s="55">
        <v>35.14</v>
      </c>
      <c r="AK138" s="55">
        <v>35.14</v>
      </c>
      <c r="AL138" s="55">
        <v>35.16</v>
      </c>
      <c r="AM138" s="55">
        <v>35.19</v>
      </c>
      <c r="AN138" s="55">
        <v>35.19</v>
      </c>
      <c r="AO138" s="55">
        <v>35.17</v>
      </c>
      <c r="AP138" s="55">
        <v>35.18</v>
      </c>
      <c r="AQ138" s="55">
        <v>35.036621117213876</v>
      </c>
      <c r="AR138" s="55">
        <v>35.062</v>
      </c>
      <c r="AS138" s="55">
        <v>35.057</v>
      </c>
      <c r="AT138" s="55">
        <v>35.051</v>
      </c>
      <c r="AU138" s="55">
        <v>35.017</v>
      </c>
      <c r="AV138" s="55">
        <v>35.034</v>
      </c>
      <c r="AW138" s="55">
        <v>35.017</v>
      </c>
      <c r="AX138" s="55">
        <v>35.02</v>
      </c>
      <c r="AY138" s="55">
        <v>35.032</v>
      </c>
      <c r="AZ138" s="55">
        <v>35.02</v>
      </c>
      <c r="BA138" s="55">
        <v>35.025</v>
      </c>
      <c r="BB138" s="55">
        <v>35.034</v>
      </c>
      <c r="BC138" s="55">
        <v>35.039</v>
      </c>
      <c r="BD138" s="55">
        <v>35.056</v>
      </c>
      <c r="BE138" s="55">
        <v>35</v>
      </c>
      <c r="BF138" s="55">
        <v>35.04</v>
      </c>
      <c r="BG138" s="55">
        <v>35.06</v>
      </c>
      <c r="BH138" s="55">
        <v>35.04</v>
      </c>
      <c r="BI138" s="49">
        <f aca="true" t="shared" si="19" ref="BI138:BI143">BH138-BG138</f>
        <v>-0.020000000000003126</v>
      </c>
      <c r="BJ138" s="49">
        <f aca="true" t="shared" si="20" ref="BJ138:BJ143">BH138-BF138</f>
        <v>0</v>
      </c>
      <c r="BK138" s="49">
        <f aca="true" t="shared" si="21" ref="BK138:BK143">BH138-BD138</f>
        <v>-0.015999999999998238</v>
      </c>
      <c r="BL138" s="60"/>
    </row>
    <row r="139" spans="1:64" s="32" customFormat="1" ht="11.25">
      <c r="A139" s="53">
        <v>86</v>
      </c>
      <c r="B139" s="61" t="s">
        <v>173</v>
      </c>
      <c r="C139" s="55">
        <v>38.81</v>
      </c>
      <c r="D139" s="55">
        <v>38.83</v>
      </c>
      <c r="E139" s="55">
        <v>38.81</v>
      </c>
      <c r="F139" s="55">
        <v>38.72</v>
      </c>
      <c r="G139" s="55">
        <v>38.42</v>
      </c>
      <c r="H139" s="55">
        <v>37.13</v>
      </c>
      <c r="I139" s="55">
        <v>36.71</v>
      </c>
      <c r="J139" s="55">
        <v>36.53</v>
      </c>
      <c r="K139" s="55">
        <v>36.38</v>
      </c>
      <c r="L139" s="55">
        <v>35.99</v>
      </c>
      <c r="M139" s="55">
        <v>35.92</v>
      </c>
      <c r="N139" s="55">
        <v>35.92</v>
      </c>
      <c r="O139" s="55">
        <v>35.93</v>
      </c>
      <c r="P139" s="55">
        <v>35.45</v>
      </c>
      <c r="Q139" s="55">
        <v>35.38</v>
      </c>
      <c r="R139" s="55">
        <v>35.32</v>
      </c>
      <c r="S139" s="55">
        <v>35.25</v>
      </c>
      <c r="T139" s="55">
        <v>35.26</v>
      </c>
      <c r="U139" s="55">
        <v>35.2</v>
      </c>
      <c r="V139" s="55">
        <v>35.22</v>
      </c>
      <c r="W139" s="55">
        <v>35.2</v>
      </c>
      <c r="X139" s="55">
        <v>35.17</v>
      </c>
      <c r="Y139" s="55">
        <v>35.17</v>
      </c>
      <c r="Z139" s="55">
        <v>35.13</v>
      </c>
      <c r="AA139" s="55">
        <v>35.16</v>
      </c>
      <c r="AB139" s="55">
        <v>35.15</v>
      </c>
      <c r="AC139" s="55">
        <v>35.16</v>
      </c>
      <c r="AD139" s="55">
        <v>35.17</v>
      </c>
      <c r="AE139" s="55">
        <v>35.12</v>
      </c>
      <c r="AF139" s="55">
        <v>35.12</v>
      </c>
      <c r="AG139" s="55">
        <v>35.11</v>
      </c>
      <c r="AH139" s="55">
        <v>35.1</v>
      </c>
      <c r="AI139" s="55">
        <v>35.08</v>
      </c>
      <c r="AJ139" s="55">
        <v>35.1</v>
      </c>
      <c r="AK139" s="55">
        <v>35.06</v>
      </c>
      <c r="AL139" s="55">
        <v>35.07</v>
      </c>
      <c r="AM139" s="55">
        <v>35.08</v>
      </c>
      <c r="AN139" s="55">
        <v>35.09</v>
      </c>
      <c r="AO139" s="55">
        <v>35.06</v>
      </c>
      <c r="AP139" s="55">
        <v>35.05</v>
      </c>
      <c r="AQ139" s="55">
        <v>35.03117986466029</v>
      </c>
      <c r="AR139" s="55">
        <v>35.015</v>
      </c>
      <c r="AS139" s="55">
        <v>35.03</v>
      </c>
      <c r="AT139" s="55">
        <v>35.02</v>
      </c>
      <c r="AU139" s="55">
        <v>34.988</v>
      </c>
      <c r="AV139" s="55">
        <v>34.994</v>
      </c>
      <c r="AW139" s="55">
        <v>34.998</v>
      </c>
      <c r="AX139" s="55">
        <v>35</v>
      </c>
      <c r="AY139" s="55">
        <v>35.04</v>
      </c>
      <c r="AZ139" s="55">
        <v>35.01</v>
      </c>
      <c r="BA139" s="55">
        <v>35.01</v>
      </c>
      <c r="BB139" s="55">
        <v>35.006</v>
      </c>
      <c r="BC139" s="55">
        <v>35.038</v>
      </c>
      <c r="BD139" s="55">
        <v>35.04</v>
      </c>
      <c r="BE139" s="55">
        <v>35</v>
      </c>
      <c r="BF139" s="55">
        <v>35.04</v>
      </c>
      <c r="BG139" s="55">
        <v>35.032</v>
      </c>
      <c r="BH139" s="55">
        <v>35.04</v>
      </c>
      <c r="BI139" s="49">
        <f t="shared" si="19"/>
        <v>0.008000000000002672</v>
      </c>
      <c r="BJ139" s="49">
        <f t="shared" si="20"/>
        <v>0</v>
      </c>
      <c r="BK139" s="49">
        <f t="shared" si="21"/>
        <v>0</v>
      </c>
      <c r="BL139" s="60"/>
    </row>
    <row r="140" spans="1:64" s="32" customFormat="1" ht="11.25">
      <c r="A140" s="53">
        <v>87</v>
      </c>
      <c r="B140" s="61" t="s">
        <v>232</v>
      </c>
      <c r="C140" s="55">
        <v>38.74</v>
      </c>
      <c r="D140" s="55">
        <v>38.71</v>
      </c>
      <c r="E140" s="55">
        <v>38.75</v>
      </c>
      <c r="F140" s="55">
        <v>38.66</v>
      </c>
      <c r="G140" s="55">
        <v>38.7</v>
      </c>
      <c r="H140" s="55">
        <v>37.57</v>
      </c>
      <c r="I140" s="55">
        <v>35.58</v>
      </c>
      <c r="J140" s="55">
        <v>35.33</v>
      </c>
      <c r="K140" s="55">
        <v>35.25</v>
      </c>
      <c r="L140" s="55">
        <v>35.21</v>
      </c>
      <c r="M140" s="55">
        <v>35.6</v>
      </c>
      <c r="N140" s="55">
        <v>35.69</v>
      </c>
      <c r="O140" s="55">
        <v>35.31</v>
      </c>
      <c r="P140" s="55">
        <v>35.08</v>
      </c>
      <c r="Q140" s="55">
        <v>35.19</v>
      </c>
      <c r="R140" s="55">
        <v>35.13</v>
      </c>
      <c r="S140" s="55">
        <v>35.05</v>
      </c>
      <c r="T140" s="55">
        <v>35</v>
      </c>
      <c r="U140" s="55">
        <v>35.06</v>
      </c>
      <c r="V140" s="55">
        <v>35.03</v>
      </c>
      <c r="W140" s="55">
        <v>35.08</v>
      </c>
      <c r="X140" s="55">
        <v>35.04</v>
      </c>
      <c r="Y140" s="55">
        <v>35.04</v>
      </c>
      <c r="Z140" s="55">
        <v>35.04</v>
      </c>
      <c r="AA140" s="55">
        <v>35.02</v>
      </c>
      <c r="AB140" s="55">
        <v>35.01</v>
      </c>
      <c r="AC140" s="55">
        <v>34.99</v>
      </c>
      <c r="AD140" s="55">
        <v>35.01</v>
      </c>
      <c r="AE140" s="55">
        <v>35.05</v>
      </c>
      <c r="AF140" s="55">
        <v>35.03</v>
      </c>
      <c r="AG140" s="55">
        <v>34.99</v>
      </c>
      <c r="AH140" s="55">
        <v>35.02</v>
      </c>
      <c r="AI140" s="55">
        <v>35.05</v>
      </c>
      <c r="AJ140" s="55">
        <v>35.05</v>
      </c>
      <c r="AK140" s="55">
        <v>35.06</v>
      </c>
      <c r="AL140" s="55">
        <v>35.06</v>
      </c>
      <c r="AM140" s="55">
        <v>35</v>
      </c>
      <c r="AN140" s="55">
        <v>35.01</v>
      </c>
      <c r="AO140" s="55">
        <v>35</v>
      </c>
      <c r="AP140" s="55">
        <v>34.92</v>
      </c>
      <c r="AQ140" s="55">
        <v>34.98243496055031</v>
      </c>
      <c r="AR140" s="55">
        <v>35.017</v>
      </c>
      <c r="AS140" s="55">
        <v>35.02</v>
      </c>
      <c r="AT140" s="55">
        <v>35.004</v>
      </c>
      <c r="AU140" s="55">
        <v>35.012</v>
      </c>
      <c r="AV140" s="55">
        <v>34.962</v>
      </c>
      <c r="AW140" s="55">
        <v>34.982</v>
      </c>
      <c r="AX140" s="55">
        <v>34.98</v>
      </c>
      <c r="AY140" s="55">
        <v>34.972</v>
      </c>
      <c r="AZ140" s="55">
        <v>34.97</v>
      </c>
      <c r="BA140" s="55">
        <v>34.976</v>
      </c>
      <c r="BB140" s="55">
        <v>34.972</v>
      </c>
      <c r="BC140" s="55">
        <v>35.003</v>
      </c>
      <c r="BD140" s="55">
        <v>34.972</v>
      </c>
      <c r="BE140" s="55">
        <v>35</v>
      </c>
      <c r="BF140" s="55">
        <v>35.04</v>
      </c>
      <c r="BG140" s="55">
        <v>35.096</v>
      </c>
      <c r="BH140" s="55">
        <v>35.12</v>
      </c>
      <c r="BI140" s="49">
        <f t="shared" si="19"/>
        <v>0.02400000000000091</v>
      </c>
      <c r="BJ140" s="49">
        <f t="shared" si="20"/>
        <v>0.0799999999999983</v>
      </c>
      <c r="BK140" s="49">
        <f t="shared" si="21"/>
        <v>0.14799999999999613</v>
      </c>
      <c r="BL140" s="60"/>
    </row>
    <row r="141" spans="1:64" s="32" customFormat="1" ht="11.25">
      <c r="A141" s="53">
        <v>88</v>
      </c>
      <c r="B141" s="61" t="s">
        <v>233</v>
      </c>
      <c r="C141" s="55">
        <v>38.74</v>
      </c>
      <c r="D141" s="55">
        <v>38.7</v>
      </c>
      <c r="E141" s="55">
        <v>38.74</v>
      </c>
      <c r="F141" s="55">
        <v>38.65</v>
      </c>
      <c r="G141" s="55">
        <v>38.71</v>
      </c>
      <c r="H141" s="55">
        <v>37.59</v>
      </c>
      <c r="I141" s="55">
        <v>35.54</v>
      </c>
      <c r="J141" s="55">
        <v>35.28</v>
      </c>
      <c r="K141" s="55">
        <v>35.2</v>
      </c>
      <c r="L141" s="55">
        <v>35.18</v>
      </c>
      <c r="M141" s="55">
        <v>35.58</v>
      </c>
      <c r="N141" s="55">
        <v>35.68</v>
      </c>
      <c r="O141" s="55">
        <v>35.28</v>
      </c>
      <c r="P141" s="55">
        <v>35.07</v>
      </c>
      <c r="Q141" s="55">
        <v>35.18</v>
      </c>
      <c r="R141" s="55">
        <v>35.12</v>
      </c>
      <c r="S141" s="55">
        <v>35.04</v>
      </c>
      <c r="T141" s="55">
        <v>34.98</v>
      </c>
      <c r="U141" s="55">
        <v>35.06</v>
      </c>
      <c r="V141" s="55">
        <v>35.02</v>
      </c>
      <c r="W141" s="55">
        <v>35.07</v>
      </c>
      <c r="X141" s="55">
        <v>35.03</v>
      </c>
      <c r="Y141" s="55">
        <v>35.04</v>
      </c>
      <c r="Z141" s="55">
        <v>35.04</v>
      </c>
      <c r="AA141" s="55">
        <v>35.02</v>
      </c>
      <c r="AB141" s="55">
        <v>35.01</v>
      </c>
      <c r="AC141" s="55">
        <v>34.99</v>
      </c>
      <c r="AD141" s="55">
        <v>35</v>
      </c>
      <c r="AE141" s="55">
        <v>35.04</v>
      </c>
      <c r="AF141" s="55">
        <v>35.02</v>
      </c>
      <c r="AG141" s="55">
        <v>34.98</v>
      </c>
      <c r="AH141" s="55">
        <v>35.02</v>
      </c>
      <c r="AI141" s="55">
        <v>35.05</v>
      </c>
      <c r="AJ141" s="55">
        <v>35.05</v>
      </c>
      <c r="AK141" s="55">
        <v>35.06</v>
      </c>
      <c r="AL141" s="55">
        <v>35.06</v>
      </c>
      <c r="AM141" s="55">
        <v>35</v>
      </c>
      <c r="AN141" s="55">
        <v>35</v>
      </c>
      <c r="AO141" s="55">
        <v>35</v>
      </c>
      <c r="AP141" s="55">
        <v>34.91</v>
      </c>
      <c r="AQ141" s="55">
        <v>35.19517522053234</v>
      </c>
      <c r="AR141" s="55">
        <v>35.156</v>
      </c>
      <c r="AS141" s="55">
        <v>35.055</v>
      </c>
      <c r="AT141" s="55">
        <v>35.058</v>
      </c>
      <c r="AU141" s="55">
        <v>35.014</v>
      </c>
      <c r="AV141" s="55">
        <v>35.005</v>
      </c>
      <c r="AW141" s="55">
        <v>35.025</v>
      </c>
      <c r="AX141" s="55">
        <v>35.01</v>
      </c>
      <c r="AY141" s="55">
        <v>35.021</v>
      </c>
      <c r="AZ141" s="55">
        <v>35.03</v>
      </c>
      <c r="BA141" s="55">
        <v>35.019</v>
      </c>
      <c r="BB141" s="55">
        <v>35.028</v>
      </c>
      <c r="BC141" s="55">
        <v>35.008</v>
      </c>
      <c r="BD141" s="55">
        <v>35.037</v>
      </c>
      <c r="BE141" s="55">
        <v>35</v>
      </c>
      <c r="BF141" s="55">
        <v>35.02</v>
      </c>
      <c r="BG141" s="55">
        <v>35.14</v>
      </c>
      <c r="BH141" s="55">
        <v>35.08</v>
      </c>
      <c r="BI141" s="49">
        <f t="shared" si="19"/>
        <v>-0.060000000000002274</v>
      </c>
      <c r="BJ141" s="49">
        <f t="shared" si="20"/>
        <v>0.05999999999999517</v>
      </c>
      <c r="BK141" s="49">
        <f t="shared" si="21"/>
        <v>0.04299999999999926</v>
      </c>
      <c r="BL141" s="60"/>
    </row>
    <row r="142" spans="1:64" s="32" customFormat="1" ht="11.25">
      <c r="A142" s="53">
        <v>90</v>
      </c>
      <c r="B142" s="61" t="s">
        <v>234</v>
      </c>
      <c r="C142" s="55">
        <v>38.65</v>
      </c>
      <c r="D142" s="55">
        <v>38.76</v>
      </c>
      <c r="E142" s="55">
        <v>38.5</v>
      </c>
      <c r="F142" s="55">
        <v>38.25</v>
      </c>
      <c r="G142" s="55">
        <v>38.01</v>
      </c>
      <c r="H142" s="55">
        <v>37.25</v>
      </c>
      <c r="I142" s="55">
        <v>36.6</v>
      </c>
      <c r="J142" s="55">
        <v>36.73</v>
      </c>
      <c r="K142" s="55">
        <v>36.77</v>
      </c>
      <c r="L142" s="55">
        <v>36.14</v>
      </c>
      <c r="M142" s="55">
        <v>36.35</v>
      </c>
      <c r="N142" s="55">
        <v>36.44</v>
      </c>
      <c r="O142" s="55">
        <v>36.35</v>
      </c>
      <c r="P142" s="55">
        <v>35.75</v>
      </c>
      <c r="Q142" s="55">
        <v>35.61</v>
      </c>
      <c r="R142" s="55">
        <v>35.63</v>
      </c>
      <c r="S142" s="55">
        <v>35.49</v>
      </c>
      <c r="T142" s="55">
        <v>35.45</v>
      </c>
      <c r="U142" s="55">
        <v>35.44</v>
      </c>
      <c r="V142" s="55">
        <v>35.44</v>
      </c>
      <c r="W142" s="55">
        <v>35.36</v>
      </c>
      <c r="X142" s="55">
        <v>35.33</v>
      </c>
      <c r="Y142" s="55">
        <v>35.27</v>
      </c>
      <c r="Z142" s="55">
        <v>35.29</v>
      </c>
      <c r="AA142" s="55">
        <v>35.31</v>
      </c>
      <c r="AB142" s="55">
        <v>35.26</v>
      </c>
      <c r="AC142" s="55">
        <v>35.25</v>
      </c>
      <c r="AD142" s="55">
        <v>35.28</v>
      </c>
      <c r="AE142" s="55">
        <v>35.15</v>
      </c>
      <c r="AF142" s="55">
        <v>35.16</v>
      </c>
      <c r="AG142" s="55">
        <v>35.17</v>
      </c>
      <c r="AH142" s="55">
        <v>35.15</v>
      </c>
      <c r="AI142" s="55">
        <v>35.14</v>
      </c>
      <c r="AJ142" s="55">
        <v>35.16</v>
      </c>
      <c r="AK142" s="55">
        <v>35.12</v>
      </c>
      <c r="AL142" s="55">
        <v>35.14</v>
      </c>
      <c r="AM142" s="55">
        <v>35.11</v>
      </c>
      <c r="AN142" s="55">
        <v>35.09</v>
      </c>
      <c r="AO142" s="55">
        <v>35.05</v>
      </c>
      <c r="AP142" s="55">
        <v>35.04</v>
      </c>
      <c r="AQ142" s="55">
        <v>35.046140449501415</v>
      </c>
      <c r="AR142" s="55">
        <v>35.046</v>
      </c>
      <c r="AS142" s="55">
        <v>35.06</v>
      </c>
      <c r="AT142" s="55">
        <v>35.055</v>
      </c>
      <c r="AU142" s="55">
        <v>35.044</v>
      </c>
      <c r="AV142" s="55">
        <v>35.059</v>
      </c>
      <c r="AW142" s="55">
        <v>35.026</v>
      </c>
      <c r="AX142" s="55">
        <v>35.02</v>
      </c>
      <c r="AY142" s="55">
        <v>35.002</v>
      </c>
      <c r="AZ142" s="55">
        <v>35.01</v>
      </c>
      <c r="BA142" s="55">
        <v>35.014</v>
      </c>
      <c r="BB142" s="55">
        <v>35.031</v>
      </c>
      <c r="BC142" s="55">
        <v>35.085</v>
      </c>
      <c r="BD142" s="55">
        <v>35.068</v>
      </c>
      <c r="BE142" s="55">
        <v>35.1</v>
      </c>
      <c r="BF142" s="55">
        <v>35.13</v>
      </c>
      <c r="BG142" s="55">
        <v>35.192</v>
      </c>
      <c r="BH142" s="55">
        <v>35.19</v>
      </c>
      <c r="BI142" s="49">
        <f t="shared" si="19"/>
        <v>-0.0020000000000024443</v>
      </c>
      <c r="BJ142" s="49">
        <f t="shared" si="20"/>
        <v>0.05999999999999517</v>
      </c>
      <c r="BK142" s="49">
        <f t="shared" si="21"/>
        <v>0.12199999999999989</v>
      </c>
      <c r="BL142" s="60"/>
    </row>
    <row r="143" spans="1:64" s="32" customFormat="1" ht="11.25">
      <c r="A143" s="53">
        <v>91</v>
      </c>
      <c r="B143" s="61" t="s">
        <v>235</v>
      </c>
      <c r="C143" s="55">
        <v>38.65</v>
      </c>
      <c r="D143" s="55">
        <v>38.76</v>
      </c>
      <c r="E143" s="55">
        <v>38.5</v>
      </c>
      <c r="F143" s="55">
        <v>38.25</v>
      </c>
      <c r="G143" s="55">
        <v>38.01</v>
      </c>
      <c r="H143" s="55">
        <v>37.25</v>
      </c>
      <c r="I143" s="55">
        <v>36.61</v>
      </c>
      <c r="J143" s="55">
        <v>36.72</v>
      </c>
      <c r="K143" s="55">
        <v>36.76</v>
      </c>
      <c r="L143" s="55">
        <v>36.14</v>
      </c>
      <c r="M143" s="55">
        <v>36.35</v>
      </c>
      <c r="N143" s="55">
        <v>36.43</v>
      </c>
      <c r="O143" s="55">
        <v>36.34</v>
      </c>
      <c r="P143" s="55">
        <v>35.75</v>
      </c>
      <c r="Q143" s="55">
        <v>35.61</v>
      </c>
      <c r="R143" s="55">
        <v>35.62</v>
      </c>
      <c r="S143" s="55">
        <v>35.48</v>
      </c>
      <c r="T143" s="55">
        <v>35.44</v>
      </c>
      <c r="U143" s="55">
        <v>35.43</v>
      </c>
      <c r="V143" s="55">
        <v>35.43</v>
      </c>
      <c r="W143" s="55">
        <v>35.36</v>
      </c>
      <c r="X143" s="55">
        <v>35.32</v>
      </c>
      <c r="Y143" s="55">
        <v>35.26</v>
      </c>
      <c r="Z143" s="55">
        <v>35.28</v>
      </c>
      <c r="AA143" s="55">
        <v>35.3</v>
      </c>
      <c r="AB143" s="55">
        <v>35.25</v>
      </c>
      <c r="AC143" s="55">
        <v>35.25</v>
      </c>
      <c r="AD143" s="55">
        <v>35.27</v>
      </c>
      <c r="AE143" s="55">
        <v>35.14</v>
      </c>
      <c r="AF143" s="55">
        <v>35.15</v>
      </c>
      <c r="AG143" s="55">
        <v>35.16</v>
      </c>
      <c r="AH143" s="55">
        <v>35.15</v>
      </c>
      <c r="AI143" s="55">
        <v>35.13</v>
      </c>
      <c r="AJ143" s="55">
        <v>35.16</v>
      </c>
      <c r="AK143" s="55">
        <v>35.12</v>
      </c>
      <c r="AL143" s="55">
        <v>35.14</v>
      </c>
      <c r="AM143" s="55">
        <v>35.1</v>
      </c>
      <c r="AN143" s="55">
        <v>35.09</v>
      </c>
      <c r="AO143" s="55">
        <v>35.05</v>
      </c>
      <c r="AP143" s="55">
        <v>35.04</v>
      </c>
      <c r="AQ143" s="55">
        <v>34.89817833459221</v>
      </c>
      <c r="AR143" s="55">
        <v>34.907</v>
      </c>
      <c r="AS143" s="55">
        <v>35.015</v>
      </c>
      <c r="AT143" s="55">
        <v>34.906</v>
      </c>
      <c r="AU143" s="55">
        <v>34.889</v>
      </c>
      <c r="AV143" s="55">
        <v>34.781</v>
      </c>
      <c r="AW143" s="55">
        <v>34.909</v>
      </c>
      <c r="AX143" s="55">
        <v>34.91</v>
      </c>
      <c r="AY143" s="55">
        <v>34.906</v>
      </c>
      <c r="AZ143" s="55">
        <v>34.9</v>
      </c>
      <c r="BA143" s="55">
        <v>34.909</v>
      </c>
      <c r="BB143" s="55">
        <v>34.976</v>
      </c>
      <c r="BC143" s="55">
        <v>34.979</v>
      </c>
      <c r="BD143" s="55">
        <v>35.023</v>
      </c>
      <c r="BE143" s="55">
        <v>35</v>
      </c>
      <c r="BF143" s="55">
        <v>35.03</v>
      </c>
      <c r="BG143" s="55">
        <v>35.02</v>
      </c>
      <c r="BH143" s="55">
        <v>35.2</v>
      </c>
      <c r="BI143" s="49">
        <f t="shared" si="19"/>
        <v>0.17999999999999972</v>
      </c>
      <c r="BJ143" s="49">
        <f t="shared" si="20"/>
        <v>0.1700000000000017</v>
      </c>
      <c r="BK143" s="49">
        <f t="shared" si="21"/>
        <v>0.1769999999999996</v>
      </c>
      <c r="BL143" s="60"/>
    </row>
    <row r="144" spans="1:64" s="32" customFormat="1" ht="11.25">
      <c r="A144" s="53">
        <v>92</v>
      </c>
      <c r="B144" s="61" t="s">
        <v>236</v>
      </c>
      <c r="C144" s="55" t="s">
        <v>245</v>
      </c>
      <c r="D144" s="55" t="s">
        <v>245</v>
      </c>
      <c r="E144" s="55" t="s">
        <v>245</v>
      </c>
      <c r="F144" s="55" t="s">
        <v>245</v>
      </c>
      <c r="G144" s="55" t="s">
        <v>245</v>
      </c>
      <c r="H144" s="55" t="s">
        <v>245</v>
      </c>
      <c r="I144" s="55" t="s">
        <v>245</v>
      </c>
      <c r="J144" s="55" t="s">
        <v>245</v>
      </c>
      <c r="K144" s="55" t="s">
        <v>245</v>
      </c>
      <c r="L144" s="55" t="s">
        <v>245</v>
      </c>
      <c r="M144" s="55" t="s">
        <v>245</v>
      </c>
      <c r="N144" s="55" t="s">
        <v>245</v>
      </c>
      <c r="O144" s="55" t="s">
        <v>245</v>
      </c>
      <c r="P144" s="55" t="s">
        <v>245</v>
      </c>
      <c r="Q144" s="55" t="s">
        <v>245</v>
      </c>
      <c r="R144" s="55" t="s">
        <v>245</v>
      </c>
      <c r="S144" s="55" t="s">
        <v>245</v>
      </c>
      <c r="T144" s="55" t="s">
        <v>245</v>
      </c>
      <c r="U144" s="55" t="s">
        <v>245</v>
      </c>
      <c r="V144" s="55" t="s">
        <v>245</v>
      </c>
      <c r="W144" s="55" t="s">
        <v>245</v>
      </c>
      <c r="X144" s="55" t="s">
        <v>245</v>
      </c>
      <c r="Y144" s="55" t="s">
        <v>245</v>
      </c>
      <c r="Z144" s="55" t="s">
        <v>245</v>
      </c>
      <c r="AA144" s="55" t="s">
        <v>245</v>
      </c>
      <c r="AB144" s="55" t="s">
        <v>245</v>
      </c>
      <c r="AC144" s="55" t="s">
        <v>245</v>
      </c>
      <c r="AD144" s="55" t="s">
        <v>245</v>
      </c>
      <c r="AE144" s="55" t="s">
        <v>245</v>
      </c>
      <c r="AF144" s="55" t="s">
        <v>245</v>
      </c>
      <c r="AG144" s="55" t="s">
        <v>245</v>
      </c>
      <c r="AH144" s="55" t="s">
        <v>245</v>
      </c>
      <c r="AI144" s="55" t="s">
        <v>245</v>
      </c>
      <c r="AJ144" s="55" t="s">
        <v>245</v>
      </c>
      <c r="AK144" s="55" t="s">
        <v>245</v>
      </c>
      <c r="AL144" s="55" t="s">
        <v>245</v>
      </c>
      <c r="AM144" s="55" t="s">
        <v>245</v>
      </c>
      <c r="AN144" s="55" t="s">
        <v>245</v>
      </c>
      <c r="AO144" s="55" t="s">
        <v>245</v>
      </c>
      <c r="AP144" s="55" t="s">
        <v>245</v>
      </c>
      <c r="AQ144" s="55" t="s">
        <v>245</v>
      </c>
      <c r="AR144" s="55" t="s">
        <v>245</v>
      </c>
      <c r="AS144" s="55" t="s">
        <v>245</v>
      </c>
      <c r="AT144" s="55" t="s">
        <v>245</v>
      </c>
      <c r="AU144" s="55" t="s">
        <v>245</v>
      </c>
      <c r="AV144" s="55" t="s">
        <v>245</v>
      </c>
      <c r="AW144" s="55" t="s">
        <v>245</v>
      </c>
      <c r="AX144" s="55" t="s">
        <v>245</v>
      </c>
      <c r="AY144" s="55" t="s">
        <v>245</v>
      </c>
      <c r="AZ144" s="55" t="s">
        <v>245</v>
      </c>
      <c r="BA144" s="55" t="s">
        <v>245</v>
      </c>
      <c r="BB144" s="55" t="s">
        <v>245</v>
      </c>
      <c r="BC144" s="55" t="s">
        <v>245</v>
      </c>
      <c r="BD144" s="55" t="s">
        <v>245</v>
      </c>
      <c r="BE144" s="55" t="s">
        <v>245</v>
      </c>
      <c r="BF144" s="55" t="s">
        <v>245</v>
      </c>
      <c r="BG144" s="55" t="s">
        <v>245</v>
      </c>
      <c r="BH144" s="55" t="s">
        <v>245</v>
      </c>
      <c r="BI144" s="49" t="s">
        <v>245</v>
      </c>
      <c r="BJ144" s="49" t="s">
        <v>245</v>
      </c>
      <c r="BK144" s="49" t="s">
        <v>245</v>
      </c>
      <c r="BL144" s="60"/>
    </row>
    <row r="145" spans="1:64" s="32" customFormat="1" ht="11.25">
      <c r="A145" s="53">
        <v>93</v>
      </c>
      <c r="B145" s="61" t="s">
        <v>237</v>
      </c>
      <c r="C145" s="55">
        <v>38.66</v>
      </c>
      <c r="D145" s="55">
        <v>38.77</v>
      </c>
      <c r="E145" s="55">
        <v>38.5</v>
      </c>
      <c r="F145" s="55">
        <v>38.25</v>
      </c>
      <c r="G145" s="55">
        <v>38.01</v>
      </c>
      <c r="H145" s="55">
        <v>37.26</v>
      </c>
      <c r="I145" s="55">
        <v>36.61</v>
      </c>
      <c r="J145" s="55">
        <v>36.73</v>
      </c>
      <c r="K145" s="55">
        <v>36.78</v>
      </c>
      <c r="L145" s="55">
        <v>36.14</v>
      </c>
      <c r="M145" s="55">
        <v>36.36</v>
      </c>
      <c r="N145" s="55">
        <v>36.44</v>
      </c>
      <c r="O145" s="55">
        <v>36.36</v>
      </c>
      <c r="P145" s="55">
        <v>35.76</v>
      </c>
      <c r="Q145" s="55">
        <v>35.61</v>
      </c>
      <c r="R145" s="55">
        <v>35.64</v>
      </c>
      <c r="S145" s="55">
        <v>35.5</v>
      </c>
      <c r="T145" s="55">
        <v>35.46</v>
      </c>
      <c r="U145" s="55">
        <v>35.44</v>
      </c>
      <c r="V145" s="55">
        <v>35.45</v>
      </c>
      <c r="W145" s="55">
        <v>35.37</v>
      </c>
      <c r="X145" s="55">
        <v>35.34</v>
      </c>
      <c r="Y145" s="55">
        <v>35.27</v>
      </c>
      <c r="Z145" s="55">
        <v>35.29</v>
      </c>
      <c r="AA145" s="55">
        <v>35.31</v>
      </c>
      <c r="AB145" s="55">
        <v>35.27</v>
      </c>
      <c r="AC145" s="55">
        <v>35.26</v>
      </c>
      <c r="AD145" s="55">
        <v>35.28</v>
      </c>
      <c r="AE145" s="55">
        <v>35.15</v>
      </c>
      <c r="AF145" s="55">
        <v>35.16</v>
      </c>
      <c r="AG145" s="55">
        <v>35.17</v>
      </c>
      <c r="AH145" s="55">
        <v>35.15</v>
      </c>
      <c r="AI145" s="55">
        <v>35.14</v>
      </c>
      <c r="AJ145" s="55">
        <v>35.17</v>
      </c>
      <c r="AK145" s="55">
        <v>35.13</v>
      </c>
      <c r="AL145" s="55">
        <v>35.15</v>
      </c>
      <c r="AM145" s="55">
        <v>35.11</v>
      </c>
      <c r="AN145" s="55">
        <v>35.1</v>
      </c>
      <c r="AO145" s="55">
        <v>35.06</v>
      </c>
      <c r="AP145" s="55">
        <v>35.05</v>
      </c>
      <c r="AQ145" s="55">
        <v>35.06761062921333</v>
      </c>
      <c r="AR145" s="55">
        <v>35.055</v>
      </c>
      <c r="AS145" s="55">
        <v>35.064</v>
      </c>
      <c r="AT145" s="55">
        <v>35.031</v>
      </c>
      <c r="AU145" s="55">
        <v>35.004</v>
      </c>
      <c r="AV145" s="55">
        <v>35.075</v>
      </c>
      <c r="AW145" s="55">
        <v>35.083</v>
      </c>
      <c r="AX145" s="55">
        <v>35.06</v>
      </c>
      <c r="AY145" s="55">
        <v>35.052</v>
      </c>
      <c r="AZ145" s="55">
        <v>35.06</v>
      </c>
      <c r="BA145" s="55">
        <v>35.078</v>
      </c>
      <c r="BB145" s="55">
        <v>35.008</v>
      </c>
      <c r="BC145" s="55">
        <v>35.061</v>
      </c>
      <c r="BD145" s="55">
        <v>35.031</v>
      </c>
      <c r="BE145" s="55">
        <v>35.1</v>
      </c>
      <c r="BF145" s="55">
        <v>35.06</v>
      </c>
      <c r="BG145" s="55">
        <v>35.058</v>
      </c>
      <c r="BH145" s="55">
        <v>35.08</v>
      </c>
      <c r="BI145" s="49">
        <f>BH145-BG145</f>
        <v>0.021999999999998465</v>
      </c>
      <c r="BJ145" s="49">
        <f>BH145-BF145</f>
        <v>0.01999999999999602</v>
      </c>
      <c r="BK145" s="49">
        <f>BH145-BD145</f>
        <v>0.04899999999999949</v>
      </c>
      <c r="BL145" s="60"/>
    </row>
    <row r="146" spans="1:64" s="32" customFormat="1" ht="11.25">
      <c r="A146" s="53">
        <v>94</v>
      </c>
      <c r="B146" s="61" t="s">
        <v>238</v>
      </c>
      <c r="C146" s="55">
        <v>38.53</v>
      </c>
      <c r="D146" s="55">
        <v>38.57</v>
      </c>
      <c r="E146" s="55">
        <v>38.61</v>
      </c>
      <c r="F146" s="55">
        <v>38.2</v>
      </c>
      <c r="G146" s="55">
        <v>38.01</v>
      </c>
      <c r="H146" s="55">
        <v>37.15</v>
      </c>
      <c r="I146" s="55">
        <v>36.81</v>
      </c>
      <c r="J146" s="55">
        <v>36.57</v>
      </c>
      <c r="K146" s="55">
        <v>36.24</v>
      </c>
      <c r="L146" s="55">
        <v>36.25</v>
      </c>
      <c r="M146" s="55">
        <v>36.08</v>
      </c>
      <c r="N146" s="55">
        <v>36.08</v>
      </c>
      <c r="O146" s="55">
        <v>35.9</v>
      </c>
      <c r="P146" s="55">
        <v>35.43</v>
      </c>
      <c r="Q146" s="55">
        <v>35.44</v>
      </c>
      <c r="R146" s="55">
        <v>35.25</v>
      </c>
      <c r="S146" s="55">
        <v>35.14</v>
      </c>
      <c r="T146" s="55">
        <v>35.14</v>
      </c>
      <c r="U146" s="55">
        <v>35.14</v>
      </c>
      <c r="V146" s="55">
        <v>35.04</v>
      </c>
      <c r="W146" s="55">
        <v>35.08</v>
      </c>
      <c r="X146" s="55">
        <v>35.04</v>
      </c>
      <c r="Y146" s="55">
        <v>35.09</v>
      </c>
      <c r="Z146" s="55">
        <v>35.04</v>
      </c>
      <c r="AA146" s="55">
        <v>35.09</v>
      </c>
      <c r="AB146" s="55">
        <v>35.04</v>
      </c>
      <c r="AC146" s="55">
        <v>35.04</v>
      </c>
      <c r="AD146" s="55">
        <v>35.02</v>
      </c>
      <c r="AE146" s="55">
        <v>35.03</v>
      </c>
      <c r="AF146" s="55">
        <v>35.08</v>
      </c>
      <c r="AG146" s="55">
        <v>35.07</v>
      </c>
      <c r="AH146" s="55">
        <v>35.07</v>
      </c>
      <c r="AI146" s="55">
        <v>35.05</v>
      </c>
      <c r="AJ146" s="55">
        <v>35.04</v>
      </c>
      <c r="AK146" s="55">
        <v>35.09</v>
      </c>
      <c r="AL146" s="55">
        <v>35.07</v>
      </c>
      <c r="AM146" s="55">
        <v>35.01</v>
      </c>
      <c r="AN146" s="55">
        <v>35.02</v>
      </c>
      <c r="AO146" s="55">
        <v>35</v>
      </c>
      <c r="AP146" s="55">
        <v>35.01</v>
      </c>
      <c r="AQ146" s="55">
        <v>34.96552395840717</v>
      </c>
      <c r="AR146" s="55">
        <v>34.947</v>
      </c>
      <c r="AS146" s="55">
        <v>34.971</v>
      </c>
      <c r="AT146" s="55">
        <v>34.93</v>
      </c>
      <c r="AU146" s="55">
        <v>34.951</v>
      </c>
      <c r="AV146" s="55">
        <v>34.938</v>
      </c>
      <c r="AW146" s="55">
        <v>34.942</v>
      </c>
      <c r="AX146" s="55">
        <v>34.94</v>
      </c>
      <c r="AY146" s="55">
        <v>34.98</v>
      </c>
      <c r="AZ146" s="55">
        <v>34.93</v>
      </c>
      <c r="BA146" s="55">
        <v>35.011</v>
      </c>
      <c r="BB146" s="55">
        <v>34.991</v>
      </c>
      <c r="BC146" s="55">
        <v>34.99</v>
      </c>
      <c r="BD146" s="55">
        <v>35.018</v>
      </c>
      <c r="BE146" s="55">
        <v>35</v>
      </c>
      <c r="BF146" s="55">
        <v>34.99</v>
      </c>
      <c r="BG146" s="55">
        <v>35.059</v>
      </c>
      <c r="BH146" s="55">
        <v>35.05</v>
      </c>
      <c r="BI146" s="49">
        <f>BH146-BG146</f>
        <v>-0.009000000000000341</v>
      </c>
      <c r="BJ146" s="49">
        <f>BH146-BF146</f>
        <v>0.05999999999999517</v>
      </c>
      <c r="BK146" s="49">
        <f>BH146-BD146</f>
        <v>0.031999999999996476</v>
      </c>
      <c r="BL146" s="62"/>
    </row>
    <row r="147" spans="1:64" s="32" customFormat="1" ht="11.25">
      <c r="A147" s="53">
        <v>95</v>
      </c>
      <c r="B147" s="61" t="s">
        <v>239</v>
      </c>
      <c r="C147" s="55">
        <v>38.69</v>
      </c>
      <c r="D147" s="55">
        <v>38.64</v>
      </c>
      <c r="E147" s="55">
        <v>38.5</v>
      </c>
      <c r="F147" s="55">
        <v>38.39</v>
      </c>
      <c r="G147" s="55">
        <v>38.26</v>
      </c>
      <c r="H147" s="55">
        <v>37.38</v>
      </c>
      <c r="I147" s="55">
        <v>36.98</v>
      </c>
      <c r="J147" s="55">
        <v>36.85</v>
      </c>
      <c r="K147" s="55">
        <v>36.7</v>
      </c>
      <c r="L147" s="55">
        <v>36.28</v>
      </c>
      <c r="M147" s="55">
        <v>36.19</v>
      </c>
      <c r="N147" s="55">
        <v>36.06</v>
      </c>
      <c r="O147" s="55">
        <v>36.06</v>
      </c>
      <c r="P147" s="55">
        <v>35.74</v>
      </c>
      <c r="Q147" s="55">
        <v>35.53</v>
      </c>
      <c r="R147" s="55">
        <v>35.47</v>
      </c>
      <c r="S147" s="55">
        <v>35.46</v>
      </c>
      <c r="T147" s="55">
        <v>35.57</v>
      </c>
      <c r="U147" s="55">
        <v>35.58</v>
      </c>
      <c r="V147" s="55">
        <v>35.6</v>
      </c>
      <c r="W147" s="55">
        <v>35.57</v>
      </c>
      <c r="X147" s="55">
        <v>35.65</v>
      </c>
      <c r="Y147" s="55">
        <v>35.67</v>
      </c>
      <c r="Z147" s="55">
        <v>35.6</v>
      </c>
      <c r="AA147" s="55">
        <v>35.67</v>
      </c>
      <c r="AB147" s="55">
        <v>35.68</v>
      </c>
      <c r="AC147" s="55">
        <v>35.69</v>
      </c>
      <c r="AD147" s="55">
        <v>35.64</v>
      </c>
      <c r="AE147" s="55">
        <v>35.64</v>
      </c>
      <c r="AF147" s="55">
        <v>35.58</v>
      </c>
      <c r="AG147" s="55">
        <v>35.54</v>
      </c>
      <c r="AH147" s="55">
        <v>35.56</v>
      </c>
      <c r="AI147" s="55">
        <v>35.56</v>
      </c>
      <c r="AJ147" s="55">
        <v>35.52</v>
      </c>
      <c r="AK147" s="55">
        <v>35.52</v>
      </c>
      <c r="AL147" s="55">
        <v>35.55</v>
      </c>
      <c r="AM147" s="55">
        <v>35.5</v>
      </c>
      <c r="AN147" s="55">
        <v>35.51</v>
      </c>
      <c r="AO147" s="55">
        <v>35.45</v>
      </c>
      <c r="AP147" s="55">
        <v>35.42</v>
      </c>
      <c r="AQ147" s="55">
        <v>35.151220316304155</v>
      </c>
      <c r="AR147" s="55">
        <v>35.121</v>
      </c>
      <c r="AS147" s="55">
        <v>35.105</v>
      </c>
      <c r="AT147" s="55">
        <v>35.134</v>
      </c>
      <c r="AU147" s="55">
        <v>35.169</v>
      </c>
      <c r="AV147" s="55">
        <v>35.165</v>
      </c>
      <c r="AW147" s="55">
        <v>35.142</v>
      </c>
      <c r="AX147" s="55">
        <v>35.16</v>
      </c>
      <c r="AY147" s="55">
        <v>35.147</v>
      </c>
      <c r="AZ147" s="55">
        <v>35.17</v>
      </c>
      <c r="BA147" s="55">
        <v>35.159</v>
      </c>
      <c r="BB147" s="55">
        <v>35.181</v>
      </c>
      <c r="BC147" s="55">
        <v>35.545</v>
      </c>
      <c r="BD147" s="55">
        <v>35.351</v>
      </c>
      <c r="BE147" s="55">
        <v>35.1</v>
      </c>
      <c r="BF147" s="55">
        <v>35.39</v>
      </c>
      <c r="BG147" s="55">
        <v>35.349</v>
      </c>
      <c r="BH147" s="55">
        <v>35.21</v>
      </c>
      <c r="BI147" s="49">
        <f>BH147-BG147</f>
        <v>-0.1389999999999958</v>
      </c>
      <c r="BJ147" s="49">
        <f>BH147-BF147</f>
        <v>-0.17999999999999972</v>
      </c>
      <c r="BK147" s="49">
        <f>BH147-BD147</f>
        <v>-0.14099999999999824</v>
      </c>
      <c r="BL147" s="60"/>
    </row>
    <row r="148" spans="1:64" s="32" customFormat="1" ht="11.25">
      <c r="A148" s="53">
        <v>96</v>
      </c>
      <c r="B148" s="61" t="s">
        <v>240</v>
      </c>
      <c r="C148" s="55">
        <v>38.81</v>
      </c>
      <c r="D148" s="55">
        <v>39.06</v>
      </c>
      <c r="E148" s="55">
        <v>38.51</v>
      </c>
      <c r="F148" s="55">
        <v>38.14</v>
      </c>
      <c r="G148" s="55">
        <v>38.4</v>
      </c>
      <c r="H148" s="55">
        <v>37.84</v>
      </c>
      <c r="I148" s="55">
        <v>36.49</v>
      </c>
      <c r="J148" s="55">
        <v>37.52</v>
      </c>
      <c r="K148" s="55">
        <v>37.51</v>
      </c>
      <c r="L148" s="55">
        <v>36.6</v>
      </c>
      <c r="M148" s="55">
        <v>37.18</v>
      </c>
      <c r="N148" s="55">
        <v>36.96</v>
      </c>
      <c r="O148" s="55">
        <v>37.04</v>
      </c>
      <c r="P148" s="55">
        <v>35.47</v>
      </c>
      <c r="Q148" s="55">
        <v>35.7</v>
      </c>
      <c r="R148" s="55">
        <v>35.99</v>
      </c>
      <c r="S148" s="55">
        <v>35.98</v>
      </c>
      <c r="T148" s="55">
        <v>36.06</v>
      </c>
      <c r="U148" s="55">
        <v>35.87</v>
      </c>
      <c r="V148" s="55">
        <v>35.88</v>
      </c>
      <c r="W148" s="55">
        <v>35.69</v>
      </c>
      <c r="X148" s="55">
        <v>35.55</v>
      </c>
      <c r="Y148" s="55">
        <v>35.57</v>
      </c>
      <c r="Z148" s="55">
        <v>35.63</v>
      </c>
      <c r="AA148" s="55">
        <v>35.35</v>
      </c>
      <c r="AB148" s="55">
        <v>35.36</v>
      </c>
      <c r="AC148" s="55">
        <v>35.39</v>
      </c>
      <c r="AD148" s="55">
        <v>35.44</v>
      </c>
      <c r="AE148" s="55">
        <v>35.23</v>
      </c>
      <c r="AF148" s="55">
        <v>35.3</v>
      </c>
      <c r="AG148" s="55">
        <v>35.26</v>
      </c>
      <c r="AH148" s="55">
        <v>35.21</v>
      </c>
      <c r="AI148" s="55">
        <v>35.19</v>
      </c>
      <c r="AJ148" s="55">
        <v>35.19</v>
      </c>
      <c r="AK148" s="55">
        <v>35.22</v>
      </c>
      <c r="AL148" s="55">
        <v>35.3</v>
      </c>
      <c r="AM148" s="55">
        <v>35.32</v>
      </c>
      <c r="AN148" s="55">
        <v>35.3</v>
      </c>
      <c r="AO148" s="55">
        <v>35.33</v>
      </c>
      <c r="AP148" s="55">
        <v>35.31</v>
      </c>
      <c r="AQ148" s="55">
        <v>35.16795700580747</v>
      </c>
      <c r="AR148" s="55">
        <v>35.031</v>
      </c>
      <c r="AS148" s="55">
        <v>35.071</v>
      </c>
      <c r="AT148" s="55">
        <v>35.048</v>
      </c>
      <c r="AU148" s="55">
        <v>35.223</v>
      </c>
      <c r="AV148" s="55">
        <v>35.269</v>
      </c>
      <c r="AW148" s="55">
        <v>35.346</v>
      </c>
      <c r="AX148" s="55">
        <v>35.26</v>
      </c>
      <c r="AY148" s="55">
        <v>35.176</v>
      </c>
      <c r="AZ148" s="55">
        <v>35.18</v>
      </c>
      <c r="BA148" s="55">
        <v>35.049</v>
      </c>
      <c r="BB148" s="55">
        <v>35.095</v>
      </c>
      <c r="BC148" s="55">
        <v>35.281</v>
      </c>
      <c r="BD148" s="55">
        <v>35.337</v>
      </c>
      <c r="BE148" s="55">
        <v>35.2</v>
      </c>
      <c r="BF148" s="55">
        <v>35.17</v>
      </c>
      <c r="BG148" s="55">
        <v>35.319</v>
      </c>
      <c r="BH148" s="55">
        <v>35.24</v>
      </c>
      <c r="BI148" s="49">
        <f>BH148-BG148</f>
        <v>-0.07900000000000063</v>
      </c>
      <c r="BJ148" s="49">
        <f>BH148-BF148</f>
        <v>0.07000000000000028</v>
      </c>
      <c r="BK148" s="49">
        <f>BH148-BD148</f>
        <v>-0.09700000000000131</v>
      </c>
      <c r="BL148" s="60"/>
    </row>
    <row r="149" spans="1:64" s="32" customFormat="1" ht="11.25">
      <c r="A149" s="53">
        <v>97</v>
      </c>
      <c r="B149" s="61" t="s">
        <v>241</v>
      </c>
      <c r="C149" s="55" t="s">
        <v>10</v>
      </c>
      <c r="D149" s="55" t="s">
        <v>10</v>
      </c>
      <c r="E149" s="55" t="s">
        <v>10</v>
      </c>
      <c r="F149" s="55" t="s">
        <v>10</v>
      </c>
      <c r="G149" s="55" t="s">
        <v>10</v>
      </c>
      <c r="H149" s="55" t="s">
        <v>10</v>
      </c>
      <c r="I149" s="55" t="s">
        <v>10</v>
      </c>
      <c r="J149" s="55" t="s">
        <v>10</v>
      </c>
      <c r="K149" s="55" t="s">
        <v>10</v>
      </c>
      <c r="L149" s="55" t="s">
        <v>10</v>
      </c>
      <c r="M149" s="55" t="s">
        <v>10</v>
      </c>
      <c r="N149" s="55" t="s">
        <v>10</v>
      </c>
      <c r="O149" s="55" t="s">
        <v>10</v>
      </c>
      <c r="P149" s="55" t="s">
        <v>10</v>
      </c>
      <c r="Q149" s="55" t="s">
        <v>10</v>
      </c>
      <c r="R149" s="55" t="s">
        <v>10</v>
      </c>
      <c r="S149" s="55" t="s">
        <v>10</v>
      </c>
      <c r="T149" s="55" t="s">
        <v>10</v>
      </c>
      <c r="U149" s="55" t="s">
        <v>10</v>
      </c>
      <c r="V149" s="55" t="s">
        <v>10</v>
      </c>
      <c r="W149" s="55" t="s">
        <v>10</v>
      </c>
      <c r="X149" s="55" t="s">
        <v>10</v>
      </c>
      <c r="Y149" s="55" t="s">
        <v>10</v>
      </c>
      <c r="Z149" s="55" t="s">
        <v>10</v>
      </c>
      <c r="AA149" s="55" t="s">
        <v>10</v>
      </c>
      <c r="AB149" s="55" t="s">
        <v>10</v>
      </c>
      <c r="AC149" s="55" t="s">
        <v>10</v>
      </c>
      <c r="AD149" s="55" t="s">
        <v>10</v>
      </c>
      <c r="AE149" s="55" t="s">
        <v>10</v>
      </c>
      <c r="AF149" s="55" t="s">
        <v>10</v>
      </c>
      <c r="AG149" s="55" t="s">
        <v>10</v>
      </c>
      <c r="AH149" s="55" t="s">
        <v>10</v>
      </c>
      <c r="AI149" s="55" t="s">
        <v>10</v>
      </c>
      <c r="AJ149" s="55" t="s">
        <v>10</v>
      </c>
      <c r="AK149" s="55" t="s">
        <v>10</v>
      </c>
      <c r="AL149" s="55" t="s">
        <v>10</v>
      </c>
      <c r="AM149" s="55" t="s">
        <v>10</v>
      </c>
      <c r="AN149" s="55" t="s">
        <v>10</v>
      </c>
      <c r="AO149" s="55" t="s">
        <v>10</v>
      </c>
      <c r="AP149" s="55" t="s">
        <v>10</v>
      </c>
      <c r="AQ149" s="55" t="s">
        <v>10</v>
      </c>
      <c r="AR149" s="55" t="s">
        <v>10</v>
      </c>
      <c r="AS149" s="55" t="s">
        <v>10</v>
      </c>
      <c r="AT149" s="55" t="s">
        <v>10</v>
      </c>
      <c r="AU149" s="55" t="s">
        <v>10</v>
      </c>
      <c r="AV149" s="55" t="s">
        <v>10</v>
      </c>
      <c r="AW149" s="55" t="s">
        <v>10</v>
      </c>
      <c r="AX149" s="55" t="s">
        <v>10</v>
      </c>
      <c r="AY149" s="55" t="s">
        <v>10</v>
      </c>
      <c r="AZ149" s="55" t="s">
        <v>10</v>
      </c>
      <c r="BA149" s="55" t="s">
        <v>10</v>
      </c>
      <c r="BB149" s="55" t="s">
        <v>10</v>
      </c>
      <c r="BC149" s="55" t="s">
        <v>10</v>
      </c>
      <c r="BD149" s="55" t="s">
        <v>10</v>
      </c>
      <c r="BE149" s="55" t="s">
        <v>10</v>
      </c>
      <c r="BF149" s="55" t="s">
        <v>10</v>
      </c>
      <c r="BG149" s="55" t="s">
        <v>10</v>
      </c>
      <c r="BH149" s="55" t="s">
        <v>10</v>
      </c>
      <c r="BI149" s="49" t="s">
        <v>10</v>
      </c>
      <c r="BJ149" s="49" t="s">
        <v>10</v>
      </c>
      <c r="BK149" s="49" t="s">
        <v>10</v>
      </c>
      <c r="BL149" s="60"/>
    </row>
    <row r="150" spans="1:64" s="32" customFormat="1" ht="22.5">
      <c r="A150" s="53">
        <v>98</v>
      </c>
      <c r="B150" s="61" t="s">
        <v>242</v>
      </c>
      <c r="C150" s="55" t="s">
        <v>10</v>
      </c>
      <c r="D150" s="55" t="s">
        <v>10</v>
      </c>
      <c r="E150" s="55" t="s">
        <v>10</v>
      </c>
      <c r="F150" s="55" t="s">
        <v>10</v>
      </c>
      <c r="G150" s="55" t="s">
        <v>10</v>
      </c>
      <c r="H150" s="55" t="s">
        <v>10</v>
      </c>
      <c r="I150" s="55" t="s">
        <v>10</v>
      </c>
      <c r="J150" s="55" t="s">
        <v>10</v>
      </c>
      <c r="K150" s="55" t="s">
        <v>10</v>
      </c>
      <c r="L150" s="55" t="s">
        <v>10</v>
      </c>
      <c r="M150" s="55" t="s">
        <v>10</v>
      </c>
      <c r="N150" s="55" t="s">
        <v>10</v>
      </c>
      <c r="O150" s="55" t="s">
        <v>10</v>
      </c>
      <c r="P150" s="55" t="s">
        <v>10</v>
      </c>
      <c r="Q150" s="55" t="s">
        <v>10</v>
      </c>
      <c r="R150" s="55" t="s">
        <v>10</v>
      </c>
      <c r="S150" s="55" t="s">
        <v>10</v>
      </c>
      <c r="T150" s="55" t="s">
        <v>10</v>
      </c>
      <c r="U150" s="55" t="s">
        <v>10</v>
      </c>
      <c r="V150" s="55" t="s">
        <v>10</v>
      </c>
      <c r="W150" s="55" t="s">
        <v>10</v>
      </c>
      <c r="X150" s="55" t="s">
        <v>10</v>
      </c>
      <c r="Y150" s="55" t="s">
        <v>10</v>
      </c>
      <c r="Z150" s="55" t="s">
        <v>10</v>
      </c>
      <c r="AA150" s="55" t="s">
        <v>10</v>
      </c>
      <c r="AB150" s="55" t="s">
        <v>10</v>
      </c>
      <c r="AC150" s="55" t="s">
        <v>10</v>
      </c>
      <c r="AD150" s="55" t="s">
        <v>10</v>
      </c>
      <c r="AE150" s="55" t="s">
        <v>10</v>
      </c>
      <c r="AF150" s="55" t="s">
        <v>10</v>
      </c>
      <c r="AG150" s="55" t="s">
        <v>10</v>
      </c>
      <c r="AH150" s="55" t="s">
        <v>10</v>
      </c>
      <c r="AI150" s="55" t="s">
        <v>10</v>
      </c>
      <c r="AJ150" s="55" t="s">
        <v>10</v>
      </c>
      <c r="AK150" s="55" t="s">
        <v>10</v>
      </c>
      <c r="AL150" s="55" t="s">
        <v>10</v>
      </c>
      <c r="AM150" s="55" t="s">
        <v>10</v>
      </c>
      <c r="AN150" s="55" t="s">
        <v>10</v>
      </c>
      <c r="AO150" s="55" t="s">
        <v>10</v>
      </c>
      <c r="AP150" s="55" t="s">
        <v>10</v>
      </c>
      <c r="AQ150" s="55" t="s">
        <v>10</v>
      </c>
      <c r="AR150" s="55" t="s">
        <v>10</v>
      </c>
      <c r="AS150" s="55" t="s">
        <v>10</v>
      </c>
      <c r="AT150" s="55" t="s">
        <v>10</v>
      </c>
      <c r="AU150" s="55" t="s">
        <v>10</v>
      </c>
      <c r="AV150" s="55" t="s">
        <v>10</v>
      </c>
      <c r="AW150" s="55" t="s">
        <v>10</v>
      </c>
      <c r="AX150" s="55" t="s">
        <v>10</v>
      </c>
      <c r="AY150" s="55" t="s">
        <v>10</v>
      </c>
      <c r="AZ150" s="55" t="s">
        <v>10</v>
      </c>
      <c r="BA150" s="55" t="s">
        <v>10</v>
      </c>
      <c r="BB150" s="55" t="s">
        <v>10</v>
      </c>
      <c r="BC150" s="55" t="s">
        <v>10</v>
      </c>
      <c r="BD150" s="55" t="s">
        <v>10</v>
      </c>
      <c r="BE150" s="55" t="s">
        <v>10</v>
      </c>
      <c r="BF150" s="55" t="s">
        <v>10</v>
      </c>
      <c r="BG150" s="55" t="s">
        <v>10</v>
      </c>
      <c r="BH150" s="55" t="s">
        <v>10</v>
      </c>
      <c r="BI150" s="49" t="s">
        <v>10</v>
      </c>
      <c r="BJ150" s="49" t="s">
        <v>10</v>
      </c>
      <c r="BK150" s="49" t="s">
        <v>10</v>
      </c>
      <c r="BL150" s="60"/>
    </row>
    <row r="151" spans="1:64" s="32" customFormat="1" ht="11.25">
      <c r="A151" s="53">
        <v>99</v>
      </c>
      <c r="B151" s="61" t="s">
        <v>243</v>
      </c>
      <c r="C151" s="55" t="s">
        <v>10</v>
      </c>
      <c r="D151" s="55" t="s">
        <v>10</v>
      </c>
      <c r="E151" s="55" t="s">
        <v>10</v>
      </c>
      <c r="F151" s="55" t="s">
        <v>10</v>
      </c>
      <c r="G151" s="55" t="s">
        <v>10</v>
      </c>
      <c r="H151" s="55" t="s">
        <v>10</v>
      </c>
      <c r="I151" s="55" t="s">
        <v>10</v>
      </c>
      <c r="J151" s="55" t="s">
        <v>10</v>
      </c>
      <c r="K151" s="55" t="s">
        <v>10</v>
      </c>
      <c r="L151" s="55" t="s">
        <v>10</v>
      </c>
      <c r="M151" s="55" t="s">
        <v>10</v>
      </c>
      <c r="N151" s="55" t="s">
        <v>10</v>
      </c>
      <c r="O151" s="55" t="s">
        <v>10</v>
      </c>
      <c r="P151" s="55" t="s">
        <v>10</v>
      </c>
      <c r="Q151" s="55" t="s">
        <v>10</v>
      </c>
      <c r="R151" s="55" t="s">
        <v>10</v>
      </c>
      <c r="S151" s="55" t="s">
        <v>10</v>
      </c>
      <c r="T151" s="55" t="s">
        <v>10</v>
      </c>
      <c r="U151" s="55" t="s">
        <v>10</v>
      </c>
      <c r="V151" s="55" t="s">
        <v>10</v>
      </c>
      <c r="W151" s="55" t="s">
        <v>10</v>
      </c>
      <c r="X151" s="55" t="s">
        <v>10</v>
      </c>
      <c r="Y151" s="55" t="s">
        <v>10</v>
      </c>
      <c r="Z151" s="55" t="s">
        <v>10</v>
      </c>
      <c r="AA151" s="55" t="s">
        <v>10</v>
      </c>
      <c r="AB151" s="55" t="s">
        <v>10</v>
      </c>
      <c r="AC151" s="55" t="s">
        <v>10</v>
      </c>
      <c r="AD151" s="55" t="s">
        <v>10</v>
      </c>
      <c r="AE151" s="55" t="s">
        <v>10</v>
      </c>
      <c r="AF151" s="55" t="s">
        <v>10</v>
      </c>
      <c r="AG151" s="55" t="s">
        <v>10</v>
      </c>
      <c r="AH151" s="55" t="s">
        <v>10</v>
      </c>
      <c r="AI151" s="55" t="s">
        <v>10</v>
      </c>
      <c r="AJ151" s="55" t="s">
        <v>10</v>
      </c>
      <c r="AK151" s="55" t="s">
        <v>10</v>
      </c>
      <c r="AL151" s="55" t="s">
        <v>10</v>
      </c>
      <c r="AM151" s="55" t="s">
        <v>10</v>
      </c>
      <c r="AN151" s="55" t="s">
        <v>10</v>
      </c>
      <c r="AO151" s="55" t="s">
        <v>10</v>
      </c>
      <c r="AP151" s="55" t="s">
        <v>10</v>
      </c>
      <c r="AQ151" s="55" t="s">
        <v>10</v>
      </c>
      <c r="AR151" s="55" t="s">
        <v>10</v>
      </c>
      <c r="AS151" s="55" t="s">
        <v>10</v>
      </c>
      <c r="AT151" s="55" t="s">
        <v>10</v>
      </c>
      <c r="AU151" s="55" t="s">
        <v>10</v>
      </c>
      <c r="AV151" s="55" t="s">
        <v>10</v>
      </c>
      <c r="AW151" s="55" t="s">
        <v>10</v>
      </c>
      <c r="AX151" s="55" t="s">
        <v>10</v>
      </c>
      <c r="AY151" s="55" t="s">
        <v>10</v>
      </c>
      <c r="AZ151" s="55" t="s">
        <v>10</v>
      </c>
      <c r="BA151" s="55" t="s">
        <v>10</v>
      </c>
      <c r="BB151" s="55" t="s">
        <v>10</v>
      </c>
      <c r="BC151" s="55" t="s">
        <v>10</v>
      </c>
      <c r="BD151" s="55" t="s">
        <v>10</v>
      </c>
      <c r="BE151" s="55" t="s">
        <v>10</v>
      </c>
      <c r="BF151" s="55" t="s">
        <v>10</v>
      </c>
      <c r="BG151" s="55" t="s">
        <v>10</v>
      </c>
      <c r="BH151" s="55" t="s">
        <v>10</v>
      </c>
      <c r="BI151" s="49" t="s">
        <v>10</v>
      </c>
      <c r="BJ151" s="49" t="s">
        <v>10</v>
      </c>
      <c r="BK151" s="49" t="s">
        <v>10</v>
      </c>
      <c r="BL151" s="60"/>
    </row>
    <row r="152" spans="3:95" ht="11.25">
      <c r="C152" s="1"/>
      <c r="D152" s="3"/>
      <c r="E152" s="1"/>
      <c r="F152" s="1"/>
      <c r="G152" s="2"/>
      <c r="H152" s="1"/>
      <c r="I152" s="1"/>
      <c r="J152" s="1"/>
      <c r="K152" s="1"/>
      <c r="L152" s="3"/>
      <c r="M152" s="1"/>
      <c r="N152" s="1"/>
      <c r="O152" s="2"/>
      <c r="P152" s="1"/>
      <c r="Q152" s="1"/>
      <c r="R152" s="1"/>
      <c r="S152" s="1"/>
      <c r="T152" s="3"/>
      <c r="U152" s="1"/>
      <c r="V152" s="1"/>
      <c r="W152" s="2"/>
      <c r="X152" s="1"/>
      <c r="Y152" s="1"/>
      <c r="Z152" s="1"/>
      <c r="AA152" s="1"/>
      <c r="AB152" s="3"/>
      <c r="AC152" s="1"/>
      <c r="AD152" s="1"/>
      <c r="AE152" s="2"/>
      <c r="AF152" s="1"/>
      <c r="AG152" s="1"/>
      <c r="AH152" s="1"/>
      <c r="AI152" s="1"/>
      <c r="AJ152" s="3"/>
      <c r="AK152" s="1"/>
      <c r="AL152" s="1"/>
      <c r="AM152" s="2"/>
      <c r="AN152" s="1"/>
      <c r="AO152" s="1"/>
      <c r="AP152" s="1"/>
      <c r="AQ152" s="1"/>
      <c r="AR152" s="3"/>
      <c r="AS152" s="1"/>
      <c r="AT152" s="1"/>
      <c r="AU152" s="1"/>
      <c r="AV152" s="3"/>
      <c r="AW152" s="1"/>
      <c r="AX152" s="1"/>
      <c r="AY152" s="1"/>
      <c r="AZ152" s="3"/>
      <c r="BA152" s="1"/>
      <c r="BB152" s="1"/>
      <c r="BC152" s="1"/>
      <c r="BD152" s="1"/>
      <c r="BE152" s="1"/>
      <c r="BF152" s="1"/>
      <c r="BG152" s="1"/>
      <c r="BH152" s="1"/>
      <c r="BI152" s="63"/>
      <c r="BJ152" s="63"/>
      <c r="BK152" s="63"/>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row>
    <row r="153" spans="3:95" ht="11.25">
      <c r="C153" s="1"/>
      <c r="D153" s="3"/>
      <c r="E153" s="1"/>
      <c r="F153" s="1"/>
      <c r="G153" s="2"/>
      <c r="H153" s="1"/>
      <c r="I153" s="1"/>
      <c r="J153" s="1"/>
      <c r="K153" s="1"/>
      <c r="L153" s="3"/>
      <c r="M153" s="1"/>
      <c r="N153" s="1"/>
      <c r="O153" s="2"/>
      <c r="P153" s="1"/>
      <c r="Q153" s="1"/>
      <c r="R153" s="1"/>
      <c r="S153" s="1"/>
      <c r="T153" s="3"/>
      <c r="U153" s="1"/>
      <c r="V153" s="1"/>
      <c r="W153" s="2"/>
      <c r="X153" s="1"/>
      <c r="Y153" s="1"/>
      <c r="Z153" s="1"/>
      <c r="AA153" s="1"/>
      <c r="AB153" s="3"/>
      <c r="AC153" s="1"/>
      <c r="AD153" s="1"/>
      <c r="AE153" s="2"/>
      <c r="AF153" s="1"/>
      <c r="AG153" s="1"/>
      <c r="AH153" s="1"/>
      <c r="AI153" s="1"/>
      <c r="AJ153" s="3"/>
      <c r="AK153" s="1"/>
      <c r="AL153" s="1"/>
      <c r="AM153" s="2"/>
      <c r="AN153" s="1"/>
      <c r="AO153" s="1"/>
      <c r="AP153" s="1"/>
      <c r="AQ153" s="1"/>
      <c r="AR153" s="3"/>
      <c r="AS153" s="1"/>
      <c r="AT153" s="1"/>
      <c r="AU153" s="1"/>
      <c r="AV153" s="3"/>
      <c r="AW153" s="1"/>
      <c r="AX153" s="1"/>
      <c r="AY153" s="1"/>
      <c r="AZ153" s="3"/>
      <c r="BA153" s="1"/>
      <c r="BB153" s="1"/>
      <c r="BC153" s="1"/>
      <c r="BD153" s="1"/>
      <c r="BE153" s="1"/>
      <c r="BF153" s="1"/>
      <c r="BG153" s="1"/>
      <c r="BH153" s="1"/>
      <c r="BI153" s="63"/>
      <c r="BJ153" s="63"/>
      <c r="BK153" s="63"/>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row>
    <row r="154" spans="3:95" ht="11.25">
      <c r="C154" s="1"/>
      <c r="D154" s="3"/>
      <c r="E154" s="1"/>
      <c r="F154" s="1"/>
      <c r="G154" s="2"/>
      <c r="H154" s="1"/>
      <c r="I154" s="1"/>
      <c r="J154" s="1"/>
      <c r="K154" s="1"/>
      <c r="L154" s="3"/>
      <c r="M154" s="1"/>
      <c r="N154" s="1"/>
      <c r="O154" s="2"/>
      <c r="P154" s="1"/>
      <c r="Q154" s="1"/>
      <c r="R154" s="1"/>
      <c r="S154" s="1"/>
      <c r="T154" s="3"/>
      <c r="U154" s="1"/>
      <c r="V154" s="1"/>
      <c r="W154" s="2"/>
      <c r="X154" s="1"/>
      <c r="Y154" s="1"/>
      <c r="Z154" s="1"/>
      <c r="AA154" s="1"/>
      <c r="AB154" s="3"/>
      <c r="AC154" s="1"/>
      <c r="AD154" s="1"/>
      <c r="AE154" s="2"/>
      <c r="AF154" s="1"/>
      <c r="AG154" s="1"/>
      <c r="AH154" s="1"/>
      <c r="AI154" s="1"/>
      <c r="AJ154" s="3"/>
      <c r="AK154" s="1"/>
      <c r="AL154" s="1"/>
      <c r="AM154" s="2"/>
      <c r="AN154" s="1"/>
      <c r="AO154" s="1"/>
      <c r="AP154" s="1"/>
      <c r="AQ154" s="1"/>
      <c r="AR154" s="3"/>
      <c r="AS154" s="1"/>
      <c r="AT154" s="1"/>
      <c r="AU154" s="1"/>
      <c r="AV154" s="3"/>
      <c r="AW154" s="1"/>
      <c r="AX154" s="1"/>
      <c r="AY154" s="1"/>
      <c r="AZ154" s="3"/>
      <c r="BA154" s="1"/>
      <c r="BB154" s="1"/>
      <c r="BC154" s="1"/>
      <c r="BD154" s="1"/>
      <c r="BE154" s="1"/>
      <c r="BF154" s="1"/>
      <c r="BG154" s="1"/>
      <c r="BH154" s="1"/>
      <c r="BI154" s="63"/>
      <c r="BJ154" s="63"/>
      <c r="BK154" s="63"/>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row>
    <row r="155" spans="3:95" ht="11.25">
      <c r="C155" s="1"/>
      <c r="D155" s="3"/>
      <c r="E155" s="1"/>
      <c r="F155" s="1"/>
      <c r="G155" s="2"/>
      <c r="H155" s="1"/>
      <c r="I155" s="1"/>
      <c r="J155" s="1"/>
      <c r="K155" s="1"/>
      <c r="L155" s="3"/>
      <c r="M155" s="1"/>
      <c r="N155" s="1"/>
      <c r="O155" s="2"/>
      <c r="P155" s="1"/>
      <c r="Q155" s="1"/>
      <c r="R155" s="1"/>
      <c r="S155" s="1"/>
      <c r="T155" s="3"/>
      <c r="U155" s="1"/>
      <c r="V155" s="1"/>
      <c r="W155" s="2"/>
      <c r="X155" s="1"/>
      <c r="Y155" s="1"/>
      <c r="Z155" s="1"/>
      <c r="AA155" s="1"/>
      <c r="AB155" s="3"/>
      <c r="AC155" s="1"/>
      <c r="AD155" s="1"/>
      <c r="AE155" s="2"/>
      <c r="AF155" s="1"/>
      <c r="AG155" s="1"/>
      <c r="AH155" s="1"/>
      <c r="AI155" s="1"/>
      <c r="AJ155" s="3"/>
      <c r="AK155" s="1"/>
      <c r="AL155" s="1"/>
      <c r="AM155" s="2"/>
      <c r="AN155" s="1"/>
      <c r="AO155" s="1"/>
      <c r="AP155" s="1"/>
      <c r="AQ155" s="1"/>
      <c r="AR155" s="3"/>
      <c r="AS155" s="1"/>
      <c r="AT155" s="1"/>
      <c r="AU155" s="1"/>
      <c r="AV155" s="3"/>
      <c r="AW155" s="1"/>
      <c r="AX155" s="1"/>
      <c r="AY155" s="1"/>
      <c r="AZ155" s="3"/>
      <c r="BA155" s="1"/>
      <c r="BB155" s="1"/>
      <c r="BC155" s="1"/>
      <c r="BD155" s="1"/>
      <c r="BE155" s="1"/>
      <c r="BF155" s="1"/>
      <c r="BG155" s="1"/>
      <c r="BH155" s="1"/>
      <c r="BI155" s="63"/>
      <c r="BJ155" s="63"/>
      <c r="BK155" s="63"/>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row>
    <row r="156" spans="3:95" ht="11.25">
      <c r="C156" s="1"/>
      <c r="D156" s="3"/>
      <c r="E156" s="1"/>
      <c r="F156" s="1"/>
      <c r="G156" s="2"/>
      <c r="H156" s="1"/>
      <c r="I156" s="1"/>
      <c r="J156" s="1"/>
      <c r="K156" s="1"/>
      <c r="L156" s="3"/>
      <c r="M156" s="1"/>
      <c r="N156" s="1"/>
      <c r="O156" s="2"/>
      <c r="P156" s="1"/>
      <c r="Q156" s="1"/>
      <c r="R156" s="1"/>
      <c r="S156" s="1"/>
      <c r="T156" s="3"/>
      <c r="U156" s="1"/>
      <c r="V156" s="1"/>
      <c r="W156" s="2"/>
      <c r="X156" s="1"/>
      <c r="Y156" s="1"/>
      <c r="Z156" s="1"/>
      <c r="AA156" s="1"/>
      <c r="AB156" s="3"/>
      <c r="AC156" s="1"/>
      <c r="AD156" s="1"/>
      <c r="AE156" s="2"/>
      <c r="AF156" s="1"/>
      <c r="AG156" s="1"/>
      <c r="AH156" s="1"/>
      <c r="AI156" s="1"/>
      <c r="AJ156" s="3"/>
      <c r="AK156" s="1"/>
      <c r="AL156" s="1"/>
      <c r="AM156" s="2"/>
      <c r="AN156" s="1"/>
      <c r="AO156" s="1"/>
      <c r="AP156" s="1"/>
      <c r="AQ156" s="1"/>
      <c r="AR156" s="3"/>
      <c r="AS156" s="1"/>
      <c r="AT156" s="1"/>
      <c r="AU156" s="1"/>
      <c r="AV156" s="3"/>
      <c r="AW156" s="1"/>
      <c r="AX156" s="1"/>
      <c r="AY156" s="1"/>
      <c r="AZ156" s="3"/>
      <c r="BA156" s="1"/>
      <c r="BB156" s="1"/>
      <c r="BC156" s="1"/>
      <c r="BD156" s="1"/>
      <c r="BE156" s="1"/>
      <c r="BF156" s="1"/>
      <c r="BG156" s="1"/>
      <c r="BH156" s="1"/>
      <c r="BI156" s="63"/>
      <c r="BJ156" s="63"/>
      <c r="BK156" s="63"/>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row>
    <row r="157" spans="3:95" ht="11.25">
      <c r="C157" s="1"/>
      <c r="D157" s="3"/>
      <c r="E157" s="1"/>
      <c r="F157" s="1"/>
      <c r="G157" s="2"/>
      <c r="H157" s="1"/>
      <c r="I157" s="1"/>
      <c r="J157" s="1"/>
      <c r="K157" s="1"/>
      <c r="L157" s="3"/>
      <c r="M157" s="1"/>
      <c r="N157" s="1"/>
      <c r="O157" s="2"/>
      <c r="P157" s="1"/>
      <c r="Q157" s="1"/>
      <c r="R157" s="1"/>
      <c r="S157" s="1"/>
      <c r="T157" s="3"/>
      <c r="U157" s="1"/>
      <c r="V157" s="1"/>
      <c r="W157" s="2"/>
      <c r="X157" s="1"/>
      <c r="Y157" s="1"/>
      <c r="Z157" s="1"/>
      <c r="AA157" s="1"/>
      <c r="AB157" s="3"/>
      <c r="AC157" s="1"/>
      <c r="AD157" s="1"/>
      <c r="AE157" s="2"/>
      <c r="AF157" s="1"/>
      <c r="AG157" s="1"/>
      <c r="AH157" s="1"/>
      <c r="AI157" s="1"/>
      <c r="AJ157" s="3"/>
      <c r="AK157" s="1"/>
      <c r="AL157" s="1"/>
      <c r="AM157" s="2"/>
      <c r="AN157" s="1"/>
      <c r="AO157" s="1"/>
      <c r="AP157" s="1"/>
      <c r="AQ157" s="1"/>
      <c r="AR157" s="3"/>
      <c r="AS157" s="1"/>
      <c r="AT157" s="1"/>
      <c r="AU157" s="1"/>
      <c r="AV157" s="3"/>
      <c r="AW157" s="1"/>
      <c r="AX157" s="1"/>
      <c r="AY157" s="1"/>
      <c r="AZ157" s="3"/>
      <c r="BA157" s="1"/>
      <c r="BB157" s="1"/>
      <c r="BC157" s="1"/>
      <c r="BD157" s="1"/>
      <c r="BE157" s="1"/>
      <c r="BF157" s="1"/>
      <c r="BG157" s="1"/>
      <c r="BH157" s="1"/>
      <c r="BI157" s="63"/>
      <c r="BJ157" s="63"/>
      <c r="BK157" s="63"/>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row>
    <row r="158" spans="3:95" ht="11.25">
      <c r="C158" s="1"/>
      <c r="D158" s="3"/>
      <c r="E158" s="1"/>
      <c r="F158" s="1"/>
      <c r="G158" s="2"/>
      <c r="H158" s="1"/>
      <c r="I158" s="1"/>
      <c r="J158" s="1"/>
      <c r="K158" s="1"/>
      <c r="L158" s="3"/>
      <c r="M158" s="1"/>
      <c r="N158" s="1"/>
      <c r="O158" s="2"/>
      <c r="P158" s="1"/>
      <c r="Q158" s="1"/>
      <c r="R158" s="1"/>
      <c r="S158" s="1"/>
      <c r="T158" s="3"/>
      <c r="U158" s="1"/>
      <c r="V158" s="1"/>
      <c r="W158" s="2"/>
      <c r="X158" s="1"/>
      <c r="Y158" s="1"/>
      <c r="Z158" s="1"/>
      <c r="AA158" s="1"/>
      <c r="AB158" s="3"/>
      <c r="AC158" s="1"/>
      <c r="AD158" s="1"/>
      <c r="AE158" s="2"/>
      <c r="AF158" s="1"/>
      <c r="AG158" s="1"/>
      <c r="AH158" s="1"/>
      <c r="AI158" s="1"/>
      <c r="AJ158" s="3"/>
      <c r="AK158" s="1"/>
      <c r="AL158" s="1"/>
      <c r="AM158" s="2"/>
      <c r="AN158" s="1"/>
      <c r="AO158" s="1"/>
      <c r="AP158" s="1"/>
      <c r="AQ158" s="1"/>
      <c r="AR158" s="3"/>
      <c r="AS158" s="1"/>
      <c r="AT158" s="1"/>
      <c r="AU158" s="1"/>
      <c r="AV158" s="3"/>
      <c r="AW158" s="1"/>
      <c r="AX158" s="1"/>
      <c r="AY158" s="1"/>
      <c r="AZ158" s="3"/>
      <c r="BA158" s="1"/>
      <c r="BB158" s="1"/>
      <c r="BC158" s="1"/>
      <c r="BD158" s="1"/>
      <c r="BE158" s="1"/>
      <c r="BF158" s="1"/>
      <c r="BG158" s="1"/>
      <c r="BH158" s="1"/>
      <c r="BI158" s="63"/>
      <c r="BJ158" s="63"/>
      <c r="BK158" s="63"/>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row>
    <row r="159" spans="3:95" ht="11.25">
      <c r="C159" s="1"/>
      <c r="D159" s="3"/>
      <c r="E159" s="1"/>
      <c r="F159" s="1"/>
      <c r="G159" s="2"/>
      <c r="H159" s="1"/>
      <c r="I159" s="1"/>
      <c r="J159" s="1"/>
      <c r="K159" s="1"/>
      <c r="L159" s="3"/>
      <c r="M159" s="1"/>
      <c r="N159" s="1"/>
      <c r="O159" s="2"/>
      <c r="P159" s="1"/>
      <c r="Q159" s="1"/>
      <c r="R159" s="1"/>
      <c r="S159" s="1"/>
      <c r="T159" s="3"/>
      <c r="U159" s="1"/>
      <c r="V159" s="1"/>
      <c r="W159" s="2"/>
      <c r="X159" s="1"/>
      <c r="Y159" s="1"/>
      <c r="Z159" s="1"/>
      <c r="AA159" s="1"/>
      <c r="AB159" s="3"/>
      <c r="AC159" s="1"/>
      <c r="AD159" s="1"/>
      <c r="AE159" s="2"/>
      <c r="AF159" s="1"/>
      <c r="AG159" s="1"/>
      <c r="AH159" s="1"/>
      <c r="AI159" s="1"/>
      <c r="AJ159" s="3"/>
      <c r="AK159" s="1"/>
      <c r="AL159" s="1"/>
      <c r="AM159" s="2"/>
      <c r="AN159" s="1"/>
      <c r="AO159" s="1"/>
      <c r="AP159" s="1"/>
      <c r="AQ159" s="1"/>
      <c r="AR159" s="3"/>
      <c r="AS159" s="1"/>
      <c r="AT159" s="1"/>
      <c r="AU159" s="1"/>
      <c r="AV159" s="3"/>
      <c r="AW159" s="1"/>
      <c r="AX159" s="1"/>
      <c r="AY159" s="1"/>
      <c r="AZ159" s="3"/>
      <c r="BA159" s="1"/>
      <c r="BB159" s="1"/>
      <c r="BC159" s="1"/>
      <c r="BD159" s="1"/>
      <c r="BE159" s="1"/>
      <c r="BF159" s="1"/>
      <c r="BG159" s="1"/>
      <c r="BH159" s="1"/>
      <c r="BI159" s="63"/>
      <c r="BJ159" s="63"/>
      <c r="BK159" s="63"/>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row>
    <row r="160" spans="3:95" ht="11.25">
      <c r="C160" s="1"/>
      <c r="D160" s="3"/>
      <c r="E160" s="1"/>
      <c r="F160" s="1"/>
      <c r="G160" s="2"/>
      <c r="H160" s="1"/>
      <c r="I160" s="1"/>
      <c r="J160" s="1"/>
      <c r="K160" s="1"/>
      <c r="L160" s="3"/>
      <c r="M160" s="1"/>
      <c r="N160" s="1"/>
      <c r="O160" s="2"/>
      <c r="P160" s="1"/>
      <c r="Q160" s="1"/>
      <c r="R160" s="1"/>
      <c r="S160" s="1"/>
      <c r="T160" s="3"/>
      <c r="U160" s="1"/>
      <c r="V160" s="1"/>
      <c r="W160" s="2"/>
      <c r="X160" s="1"/>
      <c r="Y160" s="1"/>
      <c r="Z160" s="1"/>
      <c r="AA160" s="1"/>
      <c r="AB160" s="3"/>
      <c r="AC160" s="1"/>
      <c r="AD160" s="1"/>
      <c r="AE160" s="2"/>
      <c r="AF160" s="1"/>
      <c r="AG160" s="1"/>
      <c r="AH160" s="1"/>
      <c r="AI160" s="1"/>
      <c r="AJ160" s="3"/>
      <c r="AK160" s="1"/>
      <c r="AL160" s="1"/>
      <c r="AM160" s="2"/>
      <c r="AN160" s="1"/>
      <c r="AO160" s="1"/>
      <c r="AP160" s="1"/>
      <c r="AQ160" s="1"/>
      <c r="AR160" s="3"/>
      <c r="AS160" s="1"/>
      <c r="AT160" s="1"/>
      <c r="AU160" s="1"/>
      <c r="AV160" s="3"/>
      <c r="AW160" s="1"/>
      <c r="AX160" s="1"/>
      <c r="AY160" s="1"/>
      <c r="AZ160" s="3"/>
      <c r="BA160" s="1"/>
      <c r="BB160" s="1"/>
      <c r="BC160" s="1"/>
      <c r="BD160" s="1"/>
      <c r="BE160" s="1"/>
      <c r="BF160" s="1"/>
      <c r="BG160" s="1"/>
      <c r="BH160" s="1"/>
      <c r="BI160" s="63"/>
      <c r="BJ160" s="63"/>
      <c r="BK160" s="63"/>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row>
    <row r="161" spans="3:95" ht="11.25">
      <c r="C161" s="1"/>
      <c r="D161" s="3"/>
      <c r="E161" s="1"/>
      <c r="F161" s="1"/>
      <c r="G161" s="2"/>
      <c r="H161" s="1"/>
      <c r="I161" s="1"/>
      <c r="J161" s="1"/>
      <c r="K161" s="1"/>
      <c r="L161" s="3"/>
      <c r="M161" s="1"/>
      <c r="N161" s="1"/>
      <c r="O161" s="2"/>
      <c r="P161" s="1"/>
      <c r="Q161" s="1"/>
      <c r="R161" s="1"/>
      <c r="S161" s="1"/>
      <c r="T161" s="3"/>
      <c r="U161" s="1"/>
      <c r="V161" s="1"/>
      <c r="W161" s="2"/>
      <c r="X161" s="1"/>
      <c r="Y161" s="1"/>
      <c r="Z161" s="1"/>
      <c r="AA161" s="1"/>
      <c r="AB161" s="3"/>
      <c r="AC161" s="1"/>
      <c r="AD161" s="1"/>
      <c r="AE161" s="2"/>
      <c r="AF161" s="1"/>
      <c r="AG161" s="1"/>
      <c r="AH161" s="1"/>
      <c r="AI161" s="1"/>
      <c r="AJ161" s="3"/>
      <c r="AK161" s="1"/>
      <c r="AL161" s="1"/>
      <c r="AM161" s="2"/>
      <c r="AN161" s="1"/>
      <c r="AO161" s="1"/>
      <c r="AP161" s="1"/>
      <c r="AQ161" s="1"/>
      <c r="AR161" s="3"/>
      <c r="AS161" s="1"/>
      <c r="AT161" s="1"/>
      <c r="AU161" s="1"/>
      <c r="AV161" s="3"/>
      <c r="AW161" s="1"/>
      <c r="AX161" s="1"/>
      <c r="AY161" s="1"/>
      <c r="AZ161" s="3"/>
      <c r="BA161" s="1"/>
      <c r="BB161" s="1"/>
      <c r="BC161" s="1"/>
      <c r="BD161" s="1"/>
      <c r="BE161" s="1"/>
      <c r="BF161" s="1"/>
      <c r="BG161" s="1"/>
      <c r="BH161" s="1"/>
      <c r="BI161" s="63"/>
      <c r="BJ161" s="63"/>
      <c r="BK161" s="63"/>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row>
    <row r="162" spans="3:95" ht="11.25">
      <c r="C162" s="1"/>
      <c r="D162" s="3"/>
      <c r="E162" s="1"/>
      <c r="F162" s="1"/>
      <c r="G162" s="2"/>
      <c r="H162" s="1"/>
      <c r="I162" s="1"/>
      <c r="J162" s="1"/>
      <c r="K162" s="1"/>
      <c r="L162" s="3"/>
      <c r="M162" s="1"/>
      <c r="N162" s="1"/>
      <c r="O162" s="2"/>
      <c r="P162" s="1"/>
      <c r="Q162" s="1"/>
      <c r="R162" s="1"/>
      <c r="S162" s="1"/>
      <c r="T162" s="3"/>
      <c r="U162" s="1"/>
      <c r="V162" s="1"/>
      <c r="W162" s="2"/>
      <c r="X162" s="1"/>
      <c r="Y162" s="1"/>
      <c r="Z162" s="1"/>
      <c r="AA162" s="1"/>
      <c r="AB162" s="3"/>
      <c r="AC162" s="1"/>
      <c r="AD162" s="1"/>
      <c r="AE162" s="2"/>
      <c r="AF162" s="1"/>
      <c r="AG162" s="1"/>
      <c r="AH162" s="1"/>
      <c r="AI162" s="1"/>
      <c r="AJ162" s="3"/>
      <c r="AK162" s="1"/>
      <c r="AL162" s="1"/>
      <c r="AM162" s="2"/>
      <c r="AN162" s="1"/>
      <c r="AO162" s="1"/>
      <c r="AP162" s="1"/>
      <c r="AQ162" s="1"/>
      <c r="AR162" s="3"/>
      <c r="AS162" s="1"/>
      <c r="AT162" s="1"/>
      <c r="AU162" s="1"/>
      <c r="AV162" s="3"/>
      <c r="AW162" s="1"/>
      <c r="AX162" s="1"/>
      <c r="AY162" s="1"/>
      <c r="AZ162" s="3"/>
      <c r="BA162" s="1"/>
      <c r="BB162" s="1"/>
      <c r="BC162" s="1"/>
      <c r="BD162" s="1"/>
      <c r="BE162" s="1"/>
      <c r="BF162" s="1"/>
      <c r="BG162" s="1"/>
      <c r="BH162" s="1"/>
      <c r="BI162" s="63"/>
      <c r="BJ162" s="63"/>
      <c r="BK162" s="63"/>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row>
    <row r="163" spans="3:95" ht="11.25">
      <c r="C163" s="1"/>
      <c r="D163" s="3"/>
      <c r="E163" s="1"/>
      <c r="F163" s="1"/>
      <c r="G163" s="2"/>
      <c r="H163" s="1"/>
      <c r="I163" s="1"/>
      <c r="J163" s="1"/>
      <c r="K163" s="1"/>
      <c r="L163" s="3"/>
      <c r="M163" s="1"/>
      <c r="N163" s="1"/>
      <c r="O163" s="2"/>
      <c r="P163" s="1"/>
      <c r="Q163" s="1"/>
      <c r="R163" s="1"/>
      <c r="S163" s="1"/>
      <c r="T163" s="3"/>
      <c r="U163" s="1"/>
      <c r="V163" s="1"/>
      <c r="W163" s="2"/>
      <c r="X163" s="1"/>
      <c r="Y163" s="1"/>
      <c r="Z163" s="1"/>
      <c r="AA163" s="1"/>
      <c r="AB163" s="3"/>
      <c r="AC163" s="1"/>
      <c r="AD163" s="1"/>
      <c r="AE163" s="2"/>
      <c r="AF163" s="1"/>
      <c r="AG163" s="1"/>
      <c r="AH163" s="1"/>
      <c r="AI163" s="1"/>
      <c r="AJ163" s="3"/>
      <c r="AK163" s="1"/>
      <c r="AL163" s="1"/>
      <c r="AM163" s="2"/>
      <c r="AN163" s="1"/>
      <c r="AO163" s="1"/>
      <c r="AP163" s="1"/>
      <c r="AQ163" s="1"/>
      <c r="AR163" s="3"/>
      <c r="AS163" s="1"/>
      <c r="AT163" s="1"/>
      <c r="AU163" s="1"/>
      <c r="AV163" s="3"/>
      <c r="AW163" s="1"/>
      <c r="AX163" s="1"/>
      <c r="AY163" s="1"/>
      <c r="AZ163" s="3"/>
      <c r="BA163" s="1"/>
      <c r="BB163" s="1"/>
      <c r="BC163" s="1"/>
      <c r="BD163" s="1"/>
      <c r="BE163" s="1"/>
      <c r="BF163" s="1"/>
      <c r="BG163" s="1"/>
      <c r="BH163" s="1"/>
      <c r="BI163" s="63"/>
      <c r="BJ163" s="63"/>
      <c r="BK163" s="63"/>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row>
    <row r="164" spans="3:95" ht="11.25">
      <c r="C164" s="1"/>
      <c r="D164" s="3"/>
      <c r="E164" s="1"/>
      <c r="F164" s="1"/>
      <c r="G164" s="2"/>
      <c r="H164" s="1"/>
      <c r="I164" s="1"/>
      <c r="J164" s="1"/>
      <c r="K164" s="1"/>
      <c r="L164" s="3"/>
      <c r="M164" s="1"/>
      <c r="N164" s="1"/>
      <c r="O164" s="2"/>
      <c r="P164" s="1"/>
      <c r="Q164" s="1"/>
      <c r="R164" s="1"/>
      <c r="S164" s="1"/>
      <c r="T164" s="3"/>
      <c r="U164" s="1"/>
      <c r="V164" s="1"/>
      <c r="W164" s="2"/>
      <c r="X164" s="1"/>
      <c r="Y164" s="1"/>
      <c r="Z164" s="1"/>
      <c r="AA164" s="1"/>
      <c r="AB164" s="3"/>
      <c r="AC164" s="1"/>
      <c r="AD164" s="1"/>
      <c r="AE164" s="2"/>
      <c r="AF164" s="1"/>
      <c r="AG164" s="1"/>
      <c r="AH164" s="1"/>
      <c r="AI164" s="1"/>
      <c r="AJ164" s="3"/>
      <c r="AK164" s="1"/>
      <c r="AL164" s="1"/>
      <c r="AM164" s="2"/>
      <c r="AN164" s="1"/>
      <c r="AO164" s="1"/>
      <c r="AP164" s="1"/>
      <c r="AQ164" s="1"/>
      <c r="AR164" s="3"/>
      <c r="AS164" s="1"/>
      <c r="AT164" s="1"/>
      <c r="AU164" s="1"/>
      <c r="AV164" s="3"/>
      <c r="AW164" s="1"/>
      <c r="AX164" s="1"/>
      <c r="AY164" s="1"/>
      <c r="AZ164" s="3"/>
      <c r="BA164" s="1"/>
      <c r="BB164" s="1"/>
      <c r="BC164" s="1"/>
      <c r="BD164" s="1"/>
      <c r="BE164" s="1"/>
      <c r="BF164" s="1"/>
      <c r="BG164" s="1"/>
      <c r="BH164" s="1"/>
      <c r="BI164" s="63"/>
      <c r="BJ164" s="63"/>
      <c r="BK164" s="63"/>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row>
    <row r="165" spans="3:95" ht="11.25">
      <c r="C165" s="1"/>
      <c r="D165" s="3"/>
      <c r="E165" s="1"/>
      <c r="F165" s="1"/>
      <c r="G165" s="2"/>
      <c r="H165" s="1"/>
      <c r="I165" s="1"/>
      <c r="J165" s="1"/>
      <c r="K165" s="1"/>
      <c r="L165" s="3"/>
      <c r="M165" s="1"/>
      <c r="N165" s="1"/>
      <c r="O165" s="2"/>
      <c r="P165" s="1"/>
      <c r="Q165" s="1"/>
      <c r="R165" s="1"/>
      <c r="S165" s="1"/>
      <c r="T165" s="3"/>
      <c r="U165" s="1"/>
      <c r="V165" s="1"/>
      <c r="W165" s="2"/>
      <c r="X165" s="1"/>
      <c r="Y165" s="1"/>
      <c r="Z165" s="1"/>
      <c r="AA165" s="1"/>
      <c r="AB165" s="3"/>
      <c r="AC165" s="1"/>
      <c r="AD165" s="1"/>
      <c r="AE165" s="2"/>
      <c r="AF165" s="1"/>
      <c r="AG165" s="1"/>
      <c r="AH165" s="1"/>
      <c r="AI165" s="1"/>
      <c r="AJ165" s="3"/>
      <c r="AK165" s="1"/>
      <c r="AL165" s="1"/>
      <c r="AM165" s="2"/>
      <c r="AN165" s="1"/>
      <c r="AO165" s="1"/>
      <c r="AP165" s="1"/>
      <c r="AQ165" s="1"/>
      <c r="AR165" s="3"/>
      <c r="AS165" s="1"/>
      <c r="AT165" s="1"/>
      <c r="AU165" s="1"/>
      <c r="AV165" s="3"/>
      <c r="AW165" s="1"/>
      <c r="AX165" s="1"/>
      <c r="AY165" s="1"/>
      <c r="AZ165" s="3"/>
      <c r="BA165" s="1"/>
      <c r="BB165" s="1"/>
      <c r="BC165" s="1"/>
      <c r="BD165" s="1"/>
      <c r="BE165" s="1"/>
      <c r="BF165" s="1"/>
      <c r="BG165" s="1"/>
      <c r="BH165" s="1"/>
      <c r="BI165" s="63"/>
      <c r="BJ165" s="63"/>
      <c r="BK165" s="63"/>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row>
    <row r="166" spans="3:95" ht="11.25">
      <c r="C166" s="1"/>
      <c r="D166" s="3"/>
      <c r="E166" s="1"/>
      <c r="F166" s="1"/>
      <c r="G166" s="2"/>
      <c r="H166" s="1"/>
      <c r="I166" s="1"/>
      <c r="J166" s="1"/>
      <c r="K166" s="1"/>
      <c r="L166" s="3"/>
      <c r="M166" s="1"/>
      <c r="N166" s="1"/>
      <c r="O166" s="2"/>
      <c r="P166" s="1"/>
      <c r="Q166" s="1"/>
      <c r="R166" s="1"/>
      <c r="S166" s="1"/>
      <c r="T166" s="3"/>
      <c r="U166" s="1"/>
      <c r="V166" s="1"/>
      <c r="W166" s="2"/>
      <c r="X166" s="1"/>
      <c r="Y166" s="1"/>
      <c r="Z166" s="1"/>
      <c r="AA166" s="1"/>
      <c r="AB166" s="3"/>
      <c r="AC166" s="1"/>
      <c r="AD166" s="1"/>
      <c r="AE166" s="2"/>
      <c r="AF166" s="1"/>
      <c r="AG166" s="1"/>
      <c r="AH166" s="1"/>
      <c r="AI166" s="1"/>
      <c r="AJ166" s="3"/>
      <c r="AK166" s="1"/>
      <c r="AL166" s="1"/>
      <c r="AM166" s="2"/>
      <c r="AN166" s="1"/>
      <c r="AO166" s="1"/>
      <c r="AP166" s="1"/>
      <c r="AQ166" s="1"/>
      <c r="AR166" s="3"/>
      <c r="AS166" s="1"/>
      <c r="AT166" s="1"/>
      <c r="AU166" s="1"/>
      <c r="AV166" s="3"/>
      <c r="AW166" s="1"/>
      <c r="AX166" s="1"/>
      <c r="AY166" s="1"/>
      <c r="AZ166" s="3"/>
      <c r="BA166" s="1"/>
      <c r="BB166" s="1"/>
      <c r="BC166" s="1"/>
      <c r="BD166" s="1"/>
      <c r="BE166" s="1"/>
      <c r="BF166" s="1"/>
      <c r="BG166" s="1"/>
      <c r="BH166" s="1"/>
      <c r="BI166" s="63"/>
      <c r="BJ166" s="63"/>
      <c r="BK166" s="63"/>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row>
    <row r="167" spans="3:95" ht="11.25">
      <c r="C167" s="1"/>
      <c r="D167" s="3"/>
      <c r="E167" s="1"/>
      <c r="F167" s="1"/>
      <c r="G167" s="2"/>
      <c r="H167" s="1"/>
      <c r="I167" s="1"/>
      <c r="J167" s="1"/>
      <c r="K167" s="1"/>
      <c r="L167" s="3"/>
      <c r="M167" s="1"/>
      <c r="N167" s="1"/>
      <c r="O167" s="2"/>
      <c r="P167" s="1"/>
      <c r="Q167" s="1"/>
      <c r="R167" s="1"/>
      <c r="S167" s="1"/>
      <c r="T167" s="3"/>
      <c r="U167" s="1"/>
      <c r="V167" s="1"/>
      <c r="W167" s="2"/>
      <c r="X167" s="1"/>
      <c r="Y167" s="1"/>
      <c r="Z167" s="1"/>
      <c r="AA167" s="1"/>
      <c r="AB167" s="3"/>
      <c r="AC167" s="1"/>
      <c r="AD167" s="1"/>
      <c r="AE167" s="2"/>
      <c r="AF167" s="1"/>
      <c r="AG167" s="1"/>
      <c r="AH167" s="1"/>
      <c r="AI167" s="1"/>
      <c r="AJ167" s="3"/>
      <c r="AK167" s="1"/>
      <c r="AL167" s="1"/>
      <c r="AM167" s="2"/>
      <c r="AN167" s="1"/>
      <c r="AO167" s="1"/>
      <c r="AP167" s="1"/>
      <c r="AQ167" s="1"/>
      <c r="AR167" s="3"/>
      <c r="AS167" s="1"/>
      <c r="AT167" s="1"/>
      <c r="AU167" s="1"/>
      <c r="AV167" s="3"/>
      <c r="AW167" s="1"/>
      <c r="AX167" s="1"/>
      <c r="AY167" s="1"/>
      <c r="AZ167" s="3"/>
      <c r="BA167" s="1"/>
      <c r="BB167" s="1"/>
      <c r="BC167" s="1"/>
      <c r="BD167" s="1"/>
      <c r="BE167" s="1"/>
      <c r="BF167" s="1"/>
      <c r="BG167" s="1"/>
      <c r="BH167" s="1"/>
      <c r="BI167" s="63"/>
      <c r="BJ167" s="63"/>
      <c r="BK167" s="63"/>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row>
    <row r="168" spans="3:95" ht="11.25">
      <c r="C168" s="1"/>
      <c r="D168" s="3"/>
      <c r="E168" s="1"/>
      <c r="F168" s="1"/>
      <c r="G168" s="2"/>
      <c r="H168" s="1"/>
      <c r="I168" s="1"/>
      <c r="J168" s="1"/>
      <c r="K168" s="1"/>
      <c r="L168" s="3"/>
      <c r="M168" s="1"/>
      <c r="N168" s="1"/>
      <c r="O168" s="2"/>
      <c r="P168" s="1"/>
      <c r="Q168" s="1"/>
      <c r="R168" s="1"/>
      <c r="S168" s="1"/>
      <c r="T168" s="3"/>
      <c r="U168" s="1"/>
      <c r="V168" s="1"/>
      <c r="W168" s="2"/>
      <c r="X168" s="1"/>
      <c r="Y168" s="1"/>
      <c r="Z168" s="1"/>
      <c r="AA168" s="1"/>
      <c r="AB168" s="3"/>
      <c r="AC168" s="1"/>
      <c r="AD168" s="1"/>
      <c r="AE168" s="2"/>
      <c r="AF168" s="1"/>
      <c r="AG168" s="1"/>
      <c r="AH168" s="1"/>
      <c r="AI168" s="1"/>
      <c r="AJ168" s="3"/>
      <c r="AK168" s="1"/>
      <c r="AL168" s="1"/>
      <c r="AM168" s="2"/>
      <c r="AN168" s="1"/>
      <c r="AO168" s="1"/>
      <c r="AP168" s="1"/>
      <c r="AQ168" s="1"/>
      <c r="AR168" s="3"/>
      <c r="AS168" s="1"/>
      <c r="AT168" s="1"/>
      <c r="AU168" s="1"/>
      <c r="AV168" s="3"/>
      <c r="AW168" s="1"/>
      <c r="AX168" s="1"/>
      <c r="AY168" s="1"/>
      <c r="AZ168" s="3"/>
      <c r="BA168" s="1"/>
      <c r="BB168" s="1"/>
      <c r="BC168" s="1"/>
      <c r="BD168" s="1"/>
      <c r="BE168" s="1"/>
      <c r="BF168" s="1"/>
      <c r="BG168" s="1"/>
      <c r="BH168" s="1"/>
      <c r="BI168" s="63"/>
      <c r="BJ168" s="63"/>
      <c r="BK168" s="63"/>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row>
    <row r="169" spans="3:95" ht="11.25">
      <c r="C169" s="1"/>
      <c r="D169" s="3"/>
      <c r="E169" s="1"/>
      <c r="F169" s="1"/>
      <c r="G169" s="2"/>
      <c r="H169" s="1"/>
      <c r="I169" s="1"/>
      <c r="J169" s="1"/>
      <c r="K169" s="1"/>
      <c r="L169" s="3"/>
      <c r="M169" s="1"/>
      <c r="N169" s="1"/>
      <c r="O169" s="2"/>
      <c r="P169" s="1"/>
      <c r="Q169" s="1"/>
      <c r="R169" s="1"/>
      <c r="S169" s="1"/>
      <c r="T169" s="3"/>
      <c r="U169" s="1"/>
      <c r="V169" s="1"/>
      <c r="W169" s="2"/>
      <c r="X169" s="1"/>
      <c r="Y169" s="1"/>
      <c r="Z169" s="1"/>
      <c r="AA169" s="1"/>
      <c r="AB169" s="3"/>
      <c r="AC169" s="1"/>
      <c r="AD169" s="1"/>
      <c r="AE169" s="2"/>
      <c r="AF169" s="1"/>
      <c r="AG169" s="1"/>
      <c r="AH169" s="1"/>
      <c r="AI169" s="1"/>
      <c r="AJ169" s="3"/>
      <c r="AK169" s="1"/>
      <c r="AL169" s="1"/>
      <c r="AM169" s="2"/>
      <c r="AN169" s="1"/>
      <c r="AO169" s="1"/>
      <c r="AP169" s="1"/>
      <c r="AQ169" s="1"/>
      <c r="AR169" s="3"/>
      <c r="AS169" s="1"/>
      <c r="AT169" s="1"/>
      <c r="AU169" s="1"/>
      <c r="AV169" s="3"/>
      <c r="AW169" s="1"/>
      <c r="AX169" s="1"/>
      <c r="AY169" s="1"/>
      <c r="AZ169" s="3"/>
      <c r="BA169" s="1"/>
      <c r="BB169" s="1"/>
      <c r="BC169" s="1"/>
      <c r="BD169" s="1"/>
      <c r="BE169" s="1"/>
      <c r="BF169" s="1"/>
      <c r="BG169" s="1"/>
      <c r="BH169" s="1"/>
      <c r="BI169" s="63"/>
      <c r="BJ169" s="63"/>
      <c r="BK169" s="63"/>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row>
    <row r="170" spans="3:95" ht="11.25">
      <c r="C170" s="1"/>
      <c r="D170" s="3"/>
      <c r="E170" s="1"/>
      <c r="F170" s="1"/>
      <c r="G170" s="2"/>
      <c r="H170" s="1"/>
      <c r="I170" s="1"/>
      <c r="J170" s="1"/>
      <c r="K170" s="1"/>
      <c r="L170" s="3"/>
      <c r="M170" s="1"/>
      <c r="N170" s="1"/>
      <c r="O170" s="2"/>
      <c r="P170" s="1"/>
      <c r="Q170" s="1"/>
      <c r="R170" s="1"/>
      <c r="S170" s="1"/>
      <c r="T170" s="3"/>
      <c r="U170" s="1"/>
      <c r="V170" s="1"/>
      <c r="W170" s="2"/>
      <c r="X170" s="1"/>
      <c r="Y170" s="1"/>
      <c r="Z170" s="1"/>
      <c r="AA170" s="1"/>
      <c r="AB170" s="3"/>
      <c r="AC170" s="1"/>
      <c r="AD170" s="1"/>
      <c r="AE170" s="2"/>
      <c r="AF170" s="1"/>
      <c r="AG170" s="1"/>
      <c r="AH170" s="1"/>
      <c r="AI170" s="1"/>
      <c r="AJ170" s="3"/>
      <c r="AK170" s="1"/>
      <c r="AL170" s="1"/>
      <c r="AM170" s="2"/>
      <c r="AN170" s="1"/>
      <c r="AO170" s="1"/>
      <c r="AP170" s="1"/>
      <c r="AQ170" s="1"/>
      <c r="AR170" s="3"/>
      <c r="AS170" s="1"/>
      <c r="AT170" s="1"/>
      <c r="AU170" s="1"/>
      <c r="AV170" s="3"/>
      <c r="AW170" s="1"/>
      <c r="AX170" s="1"/>
      <c r="AY170" s="1"/>
      <c r="AZ170" s="3"/>
      <c r="BA170" s="1"/>
      <c r="BB170" s="1"/>
      <c r="BC170" s="1"/>
      <c r="BD170" s="1"/>
      <c r="BE170" s="1"/>
      <c r="BF170" s="1"/>
      <c r="BG170" s="1"/>
      <c r="BH170" s="1"/>
      <c r="BI170" s="63"/>
      <c r="BJ170" s="63"/>
      <c r="BK170" s="63"/>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row>
    <row r="171" spans="3:95" ht="11.25">
      <c r="C171" s="1"/>
      <c r="D171" s="3"/>
      <c r="E171" s="1"/>
      <c r="F171" s="1"/>
      <c r="G171" s="2"/>
      <c r="H171" s="1"/>
      <c r="I171" s="1"/>
      <c r="J171" s="1"/>
      <c r="K171" s="1"/>
      <c r="L171" s="3"/>
      <c r="M171" s="1"/>
      <c r="N171" s="1"/>
      <c r="O171" s="2"/>
      <c r="P171" s="1"/>
      <c r="Q171" s="1"/>
      <c r="R171" s="1"/>
      <c r="S171" s="1"/>
      <c r="T171" s="3"/>
      <c r="U171" s="1"/>
      <c r="V171" s="1"/>
      <c r="W171" s="2"/>
      <c r="X171" s="1"/>
      <c r="Y171" s="1"/>
      <c r="Z171" s="1"/>
      <c r="AA171" s="1"/>
      <c r="AB171" s="3"/>
      <c r="AC171" s="1"/>
      <c r="AD171" s="1"/>
      <c r="AE171" s="2"/>
      <c r="AF171" s="1"/>
      <c r="AG171" s="1"/>
      <c r="AH171" s="1"/>
      <c r="AI171" s="1"/>
      <c r="AJ171" s="3"/>
      <c r="AK171" s="1"/>
      <c r="AL171" s="1"/>
      <c r="AM171" s="2"/>
      <c r="AN171" s="1"/>
      <c r="AO171" s="1"/>
      <c r="AP171" s="1"/>
      <c r="AQ171" s="1"/>
      <c r="AR171" s="3"/>
      <c r="AS171" s="1"/>
      <c r="AT171" s="1"/>
      <c r="AU171" s="1"/>
      <c r="AV171" s="3"/>
      <c r="AW171" s="1"/>
      <c r="AX171" s="1"/>
      <c r="AY171" s="1"/>
      <c r="AZ171" s="3"/>
      <c r="BA171" s="1"/>
      <c r="BB171" s="1"/>
      <c r="BC171" s="1"/>
      <c r="BD171" s="1"/>
      <c r="BE171" s="1"/>
      <c r="BF171" s="1"/>
      <c r="BG171" s="1"/>
      <c r="BH171" s="1"/>
      <c r="BI171" s="63"/>
      <c r="BJ171" s="63"/>
      <c r="BK171" s="63"/>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row>
    <row r="172" spans="3:95" ht="11.25">
      <c r="C172" s="1"/>
      <c r="D172" s="3"/>
      <c r="E172" s="1"/>
      <c r="F172" s="1"/>
      <c r="G172" s="2"/>
      <c r="H172" s="1"/>
      <c r="I172" s="1"/>
      <c r="J172" s="1"/>
      <c r="K172" s="1"/>
      <c r="L172" s="3"/>
      <c r="M172" s="1"/>
      <c r="N172" s="1"/>
      <c r="O172" s="2"/>
      <c r="P172" s="1"/>
      <c r="Q172" s="1"/>
      <c r="R172" s="1"/>
      <c r="S172" s="1"/>
      <c r="T172" s="3"/>
      <c r="U172" s="1"/>
      <c r="V172" s="1"/>
      <c r="W172" s="2"/>
      <c r="X172" s="1"/>
      <c r="Y172" s="1"/>
      <c r="Z172" s="1"/>
      <c r="AA172" s="1"/>
      <c r="AB172" s="3"/>
      <c r="AC172" s="1"/>
      <c r="AD172" s="1"/>
      <c r="AE172" s="2"/>
      <c r="AF172" s="1"/>
      <c r="AG172" s="1"/>
      <c r="AH172" s="1"/>
      <c r="AI172" s="1"/>
      <c r="AJ172" s="3"/>
      <c r="AK172" s="1"/>
      <c r="AL172" s="1"/>
      <c r="AM172" s="2"/>
      <c r="AN172" s="1"/>
      <c r="AO172" s="1"/>
      <c r="AP172" s="1"/>
      <c r="AQ172" s="1"/>
      <c r="AR172" s="3"/>
      <c r="AS172" s="1"/>
      <c r="AT172" s="1"/>
      <c r="AU172" s="1"/>
      <c r="AV172" s="3"/>
      <c r="AW172" s="1"/>
      <c r="AX172" s="1"/>
      <c r="AY172" s="1"/>
      <c r="AZ172" s="3"/>
      <c r="BA172" s="1"/>
      <c r="BB172" s="1"/>
      <c r="BC172" s="1"/>
      <c r="BD172" s="1"/>
      <c r="BE172" s="1"/>
      <c r="BF172" s="1"/>
      <c r="BG172" s="1"/>
      <c r="BH172" s="1"/>
      <c r="BI172" s="63"/>
      <c r="BJ172" s="63"/>
      <c r="BK172" s="63"/>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row>
    <row r="173" spans="3:95" ht="11.25">
      <c r="C173" s="1"/>
      <c r="D173" s="3"/>
      <c r="E173" s="1"/>
      <c r="F173" s="1"/>
      <c r="G173" s="2"/>
      <c r="H173" s="1"/>
      <c r="I173" s="1"/>
      <c r="J173" s="1"/>
      <c r="K173" s="1"/>
      <c r="L173" s="3"/>
      <c r="M173" s="1"/>
      <c r="N173" s="1"/>
      <c r="O173" s="2"/>
      <c r="P173" s="1"/>
      <c r="Q173" s="1"/>
      <c r="R173" s="1"/>
      <c r="S173" s="1"/>
      <c r="T173" s="3"/>
      <c r="U173" s="1"/>
      <c r="V173" s="1"/>
      <c r="W173" s="2"/>
      <c r="X173" s="1"/>
      <c r="Y173" s="1"/>
      <c r="Z173" s="1"/>
      <c r="AA173" s="1"/>
      <c r="AB173" s="3"/>
      <c r="AC173" s="1"/>
      <c r="AD173" s="1"/>
      <c r="AE173" s="2"/>
      <c r="AF173" s="1"/>
      <c r="AG173" s="1"/>
      <c r="AH173" s="1"/>
      <c r="AI173" s="1"/>
      <c r="AJ173" s="3"/>
      <c r="AK173" s="1"/>
      <c r="AL173" s="1"/>
      <c r="AM173" s="2"/>
      <c r="AN173" s="1"/>
      <c r="AO173" s="1"/>
      <c r="AP173" s="1"/>
      <c r="AQ173" s="1"/>
      <c r="AR173" s="3"/>
      <c r="AS173" s="1"/>
      <c r="AT173" s="1"/>
      <c r="AU173" s="1"/>
      <c r="AV173" s="3"/>
      <c r="AW173" s="1"/>
      <c r="AX173" s="1"/>
      <c r="AY173" s="1"/>
      <c r="AZ173" s="3"/>
      <c r="BA173" s="1"/>
      <c r="BB173" s="1"/>
      <c r="BC173" s="1"/>
      <c r="BD173" s="1"/>
      <c r="BE173" s="1"/>
      <c r="BF173" s="1"/>
      <c r="BG173" s="1"/>
      <c r="BH173" s="1"/>
      <c r="BI173" s="63"/>
      <c r="BJ173" s="63"/>
      <c r="BK173" s="63"/>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row>
    <row r="174" spans="3:95" ht="11.25">
      <c r="C174" s="1"/>
      <c r="D174" s="3"/>
      <c r="E174" s="1"/>
      <c r="F174" s="1"/>
      <c r="G174" s="2"/>
      <c r="H174" s="1"/>
      <c r="I174" s="1"/>
      <c r="J174" s="1"/>
      <c r="K174" s="1"/>
      <c r="L174" s="3"/>
      <c r="M174" s="1"/>
      <c r="N174" s="1"/>
      <c r="O174" s="2"/>
      <c r="P174" s="1"/>
      <c r="Q174" s="1"/>
      <c r="R174" s="1"/>
      <c r="S174" s="1"/>
      <c r="T174" s="3"/>
      <c r="U174" s="1"/>
      <c r="V174" s="1"/>
      <c r="W174" s="2"/>
      <c r="X174" s="1"/>
      <c r="Y174" s="1"/>
      <c r="Z174" s="1"/>
      <c r="AA174" s="1"/>
      <c r="AB174" s="3"/>
      <c r="AC174" s="1"/>
      <c r="AD174" s="1"/>
      <c r="AE174" s="2"/>
      <c r="AF174" s="1"/>
      <c r="AG174" s="1"/>
      <c r="AH174" s="1"/>
      <c r="AI174" s="1"/>
      <c r="AJ174" s="3"/>
      <c r="AK174" s="1"/>
      <c r="AL174" s="1"/>
      <c r="AM174" s="2"/>
      <c r="AN174" s="1"/>
      <c r="AO174" s="1"/>
      <c r="AP174" s="1"/>
      <c r="AQ174" s="1"/>
      <c r="AR174" s="3"/>
      <c r="AS174" s="1"/>
      <c r="AT174" s="1"/>
      <c r="AU174" s="1"/>
      <c r="AV174" s="3"/>
      <c r="AW174" s="1"/>
      <c r="AX174" s="1"/>
      <c r="AY174" s="1"/>
      <c r="AZ174" s="3"/>
      <c r="BA174" s="1"/>
      <c r="BB174" s="1"/>
      <c r="BC174" s="1"/>
      <c r="BD174" s="1"/>
      <c r="BE174" s="1"/>
      <c r="BF174" s="1"/>
      <c r="BG174" s="1"/>
      <c r="BH174" s="1"/>
      <c r="BI174" s="63"/>
      <c r="BJ174" s="63"/>
      <c r="BK174" s="63"/>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row>
    <row r="175" spans="3:95" ht="11.25">
      <c r="C175" s="1"/>
      <c r="D175" s="3"/>
      <c r="E175" s="1"/>
      <c r="F175" s="1"/>
      <c r="G175" s="2"/>
      <c r="H175" s="1"/>
      <c r="I175" s="1"/>
      <c r="J175" s="1"/>
      <c r="K175" s="1"/>
      <c r="L175" s="3"/>
      <c r="M175" s="1"/>
      <c r="N175" s="1"/>
      <c r="O175" s="2"/>
      <c r="P175" s="1"/>
      <c r="Q175" s="1"/>
      <c r="R175" s="1"/>
      <c r="S175" s="1"/>
      <c r="T175" s="3"/>
      <c r="U175" s="1"/>
      <c r="V175" s="1"/>
      <c r="W175" s="2"/>
      <c r="X175" s="1"/>
      <c r="Y175" s="1"/>
      <c r="Z175" s="1"/>
      <c r="AA175" s="1"/>
      <c r="AB175" s="3"/>
      <c r="AC175" s="1"/>
      <c r="AD175" s="1"/>
      <c r="AE175" s="2"/>
      <c r="AF175" s="1"/>
      <c r="AG175" s="1"/>
      <c r="AH175" s="1"/>
      <c r="AI175" s="1"/>
      <c r="AJ175" s="3"/>
      <c r="AK175" s="1"/>
      <c r="AL175" s="1"/>
      <c r="AM175" s="2"/>
      <c r="AN175" s="1"/>
      <c r="AO175" s="1"/>
      <c r="AP175" s="1"/>
      <c r="AQ175" s="1"/>
      <c r="AR175" s="3"/>
      <c r="AS175" s="1"/>
      <c r="AT175" s="1"/>
      <c r="AU175" s="1"/>
      <c r="AV175" s="3"/>
      <c r="AW175" s="1"/>
      <c r="AX175" s="1"/>
      <c r="AY175" s="1"/>
      <c r="AZ175" s="3"/>
      <c r="BA175" s="1"/>
      <c r="BB175" s="1"/>
      <c r="BC175" s="1"/>
      <c r="BD175" s="1"/>
      <c r="BE175" s="1"/>
      <c r="BF175" s="1"/>
      <c r="BG175" s="1"/>
      <c r="BH175" s="1"/>
      <c r="BI175" s="63"/>
      <c r="BJ175" s="63"/>
      <c r="BK175" s="63"/>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row>
    <row r="176" spans="3:63" ht="11.25">
      <c r="C176" s="1"/>
      <c r="D176" s="3"/>
      <c r="E176" s="1"/>
      <c r="F176" s="1"/>
      <c r="G176" s="2"/>
      <c r="H176" s="1"/>
      <c r="I176" s="1"/>
      <c r="J176" s="1"/>
      <c r="K176" s="1"/>
      <c r="L176" s="3"/>
      <c r="M176" s="1"/>
      <c r="N176" s="1"/>
      <c r="O176" s="2"/>
      <c r="P176" s="1"/>
      <c r="Q176" s="1"/>
      <c r="R176" s="1"/>
      <c r="S176" s="1"/>
      <c r="T176" s="3"/>
      <c r="U176" s="1"/>
      <c r="V176" s="1"/>
      <c r="W176" s="2"/>
      <c r="X176" s="1"/>
      <c r="Y176" s="1"/>
      <c r="Z176" s="1"/>
      <c r="AA176" s="1"/>
      <c r="AB176" s="3"/>
      <c r="AC176" s="1"/>
      <c r="AD176" s="1"/>
      <c r="AE176" s="2"/>
      <c r="AF176" s="1"/>
      <c r="AG176" s="1"/>
      <c r="AH176" s="1"/>
      <c r="AI176" s="1"/>
      <c r="AJ176" s="3"/>
      <c r="AK176" s="1"/>
      <c r="AL176" s="1"/>
      <c r="AM176" s="2"/>
      <c r="AN176" s="1"/>
      <c r="AO176" s="1"/>
      <c r="AP176" s="1"/>
      <c r="AQ176" s="1"/>
      <c r="AR176" s="3"/>
      <c r="AS176" s="1"/>
      <c r="AT176" s="1"/>
      <c r="AU176" s="1"/>
      <c r="AV176" s="3"/>
      <c r="AW176" s="1"/>
      <c r="AX176" s="1"/>
      <c r="AY176" s="1"/>
      <c r="AZ176" s="3"/>
      <c r="BA176" s="1"/>
      <c r="BB176" s="1"/>
      <c r="BC176" s="1"/>
      <c r="BD176" s="1"/>
      <c r="BE176" s="1"/>
      <c r="BF176" s="1"/>
      <c r="BG176" s="1"/>
      <c r="BH176" s="1"/>
      <c r="BI176" s="63"/>
      <c r="BJ176" s="63"/>
      <c r="BK176" s="63"/>
    </row>
    <row r="177" spans="61:63" ht="11.25">
      <c r="BI177" s="63"/>
      <c r="BJ177" s="63"/>
      <c r="BK177" s="63"/>
    </row>
    <row r="178" spans="61:63" ht="11.25">
      <c r="BI178" s="63"/>
      <c r="BJ178" s="63"/>
      <c r="BK178" s="63"/>
    </row>
    <row r="179" spans="61:63" ht="11.25">
      <c r="BI179" s="63"/>
      <c r="BJ179" s="63"/>
      <c r="BK179" s="63"/>
    </row>
    <row r="180" spans="61:63" ht="11.25">
      <c r="BI180" s="63"/>
      <c r="BJ180" s="63"/>
      <c r="BK180" s="63"/>
    </row>
    <row r="181" spans="61:63" ht="11.25">
      <c r="BI181" s="63"/>
      <c r="BJ181" s="63"/>
      <c r="BK181" s="63"/>
    </row>
    <row r="182" spans="61:63" ht="11.25">
      <c r="BI182" s="63"/>
      <c r="BJ182" s="63"/>
      <c r="BK182" s="63"/>
    </row>
    <row r="183" spans="61:63" ht="11.25">
      <c r="BI183" s="63"/>
      <c r="BJ183" s="63"/>
      <c r="BK183" s="63"/>
    </row>
    <row r="184" spans="61:63" ht="11.25">
      <c r="BI184" s="63"/>
      <c r="BJ184" s="63"/>
      <c r="BK184" s="63"/>
    </row>
    <row r="185" spans="61:63" ht="11.25">
      <c r="BI185" s="63"/>
      <c r="BJ185" s="63"/>
      <c r="BK185" s="63"/>
    </row>
    <row r="186" spans="61:63" ht="11.25">
      <c r="BI186" s="63"/>
      <c r="BJ186" s="63"/>
      <c r="BK186" s="63"/>
    </row>
    <row r="187" spans="61:63" ht="11.25">
      <c r="BI187" s="63"/>
      <c r="BJ187" s="63"/>
      <c r="BK187" s="63"/>
    </row>
    <row r="188" spans="61:63" ht="11.25">
      <c r="BI188" s="63"/>
      <c r="BJ188" s="63"/>
      <c r="BK188" s="63"/>
    </row>
    <row r="189" spans="61:63" ht="11.25">
      <c r="BI189" s="63"/>
      <c r="BJ189" s="63"/>
      <c r="BK189" s="63"/>
    </row>
    <row r="190" spans="61:63" ht="11.25">
      <c r="BI190" s="63"/>
      <c r="BJ190" s="63"/>
      <c r="BK190" s="63"/>
    </row>
  </sheetData>
  <sheetProtection/>
  <mergeCells count="6">
    <mergeCell ref="A2:B2"/>
    <mergeCell ref="BI8:BK8"/>
    <mergeCell ref="BI61:BK61"/>
    <mergeCell ref="B3:F3"/>
    <mergeCell ref="B4:F4"/>
    <mergeCell ref="B5:F5"/>
  </mergeCells>
  <printOptions/>
  <pageMargins left="0.7874015748031497" right="0.7874015748031497" top="0.984251968503937" bottom="0.7874015748031497" header="0.5118110236220472" footer="0.5118110236220472"/>
  <pageSetup horizontalDpi="300" verticalDpi="300" orientation="portrait" paperSize="9" r:id="rId1"/>
  <headerFooter alignWithMargins="0">
    <oddHeader>&amp;C&amp;"Arial,Gras"&amp;9Durée hebdomadaire moyenne du travail de l'ensemble des salariés en fin de trimestre.&amp;R
S&amp;7éries brutes, en heures.&amp;10
</oddHeader>
    <oddFooter>&amp;L
&amp;8Source: Ministère de l'emploi et de la solidarité, DARES, enquête trimestrielle ACEMO.</oddFooter>
  </headerFooter>
</worksheet>
</file>

<file path=xl/worksheets/sheet3.xml><?xml version="1.0" encoding="utf-8"?>
<worksheet xmlns="http://schemas.openxmlformats.org/spreadsheetml/2006/main" xmlns:r="http://schemas.openxmlformats.org/officeDocument/2006/relationships">
  <dimension ref="A1:H71"/>
  <sheetViews>
    <sheetView zoomScalePageLayoutView="0" workbookViewId="0" topLeftCell="A1">
      <pane ySplit="6" topLeftCell="A34" activePane="bottomLeft" state="frozen"/>
      <selection pane="topLeft" activeCell="A1" sqref="A1"/>
      <selection pane="bottomLeft" activeCell="H70" sqref="H70"/>
    </sheetView>
  </sheetViews>
  <sheetFormatPr defaultColWidth="11.421875" defaultRowHeight="12.75"/>
  <cols>
    <col min="1" max="1" width="7.00390625" style="18" bestFit="1" customWidth="1"/>
    <col min="2" max="8" width="15.8515625" style="77" customWidth="1"/>
    <col min="9" max="16384" width="11.421875" style="18" customWidth="1"/>
  </cols>
  <sheetData>
    <row r="1" spans="1:8" s="20" customFormat="1" ht="11.25">
      <c r="A1" s="19" t="s">
        <v>288</v>
      </c>
      <c r="B1" s="151" t="s">
        <v>299</v>
      </c>
      <c r="C1" s="151"/>
      <c r="D1" s="151"/>
      <c r="E1" s="151"/>
      <c r="F1" s="151"/>
      <c r="G1" s="151"/>
      <c r="H1" s="151"/>
    </row>
    <row r="2" spans="1:8" ht="11.25">
      <c r="A2" s="145" t="s">
        <v>302</v>
      </c>
      <c r="B2" s="145"/>
      <c r="C2" s="145"/>
      <c r="D2" s="145"/>
      <c r="E2" s="145"/>
      <c r="F2" s="145"/>
      <c r="G2" s="145"/>
      <c r="H2" s="145"/>
    </row>
    <row r="3" spans="1:8" ht="11.25">
      <c r="A3" s="23" t="s">
        <v>289</v>
      </c>
      <c r="B3" s="149" t="s">
        <v>298</v>
      </c>
      <c r="C3" s="149"/>
      <c r="D3" s="149"/>
      <c r="E3" s="149"/>
      <c r="F3" s="149"/>
      <c r="G3" s="21"/>
      <c r="H3" s="21"/>
    </row>
    <row r="4" spans="1:8" ht="11.25">
      <c r="A4" s="23" t="s">
        <v>290</v>
      </c>
      <c r="B4" s="149" t="s">
        <v>295</v>
      </c>
      <c r="C4" s="149"/>
      <c r="D4" s="149"/>
      <c r="E4" s="149"/>
      <c r="F4" s="149"/>
      <c r="G4" s="21"/>
      <c r="H4" s="21"/>
    </row>
    <row r="5" spans="1:8" ht="11.25">
      <c r="A5" s="25" t="s">
        <v>291</v>
      </c>
      <c r="B5" s="150" t="s">
        <v>292</v>
      </c>
      <c r="C5" s="150"/>
      <c r="D5" s="150"/>
      <c r="E5" s="150"/>
      <c r="F5" s="150"/>
      <c r="G5" s="27"/>
      <c r="H5" s="27"/>
    </row>
    <row r="6" spans="1:8" ht="25.5" customHeight="1">
      <c r="A6" s="66"/>
      <c r="B6" s="78" t="s">
        <v>38</v>
      </c>
      <c r="C6" s="78" t="s">
        <v>39</v>
      </c>
      <c r="D6" s="78" t="s">
        <v>40</v>
      </c>
      <c r="E6" s="78" t="s">
        <v>41</v>
      </c>
      <c r="F6" s="78" t="s">
        <v>42</v>
      </c>
      <c r="G6" s="78" t="s">
        <v>43</v>
      </c>
      <c r="H6" s="78" t="s">
        <v>44</v>
      </c>
    </row>
    <row r="7" spans="1:8" ht="12.75" customHeight="1">
      <c r="A7" s="79" t="s">
        <v>45</v>
      </c>
      <c r="B7" s="67">
        <v>1.8</v>
      </c>
      <c r="C7" s="67">
        <v>4.5</v>
      </c>
      <c r="D7" s="67">
        <v>4.4</v>
      </c>
      <c r="E7" s="67">
        <v>22.3</v>
      </c>
      <c r="F7" s="67">
        <v>59.6</v>
      </c>
      <c r="G7" s="67">
        <v>7.4</v>
      </c>
      <c r="H7" s="67">
        <v>100</v>
      </c>
    </row>
    <row r="8" spans="1:8" ht="12.75" customHeight="1">
      <c r="A8" s="80" t="s">
        <v>46</v>
      </c>
      <c r="B8" s="68">
        <v>2</v>
      </c>
      <c r="C8" s="68">
        <v>5.3</v>
      </c>
      <c r="D8" s="68">
        <v>4.5</v>
      </c>
      <c r="E8" s="68">
        <v>22.2</v>
      </c>
      <c r="F8" s="68">
        <v>58.6</v>
      </c>
      <c r="G8" s="68">
        <v>7.4</v>
      </c>
      <c r="H8" s="68">
        <v>100</v>
      </c>
    </row>
    <row r="9" spans="1:8" ht="12.75" customHeight="1">
      <c r="A9" s="81" t="s">
        <v>47</v>
      </c>
      <c r="B9" s="69">
        <v>2.2</v>
      </c>
      <c r="C9" s="69">
        <v>6.8</v>
      </c>
      <c r="D9" s="69">
        <v>4.9</v>
      </c>
      <c r="E9" s="69">
        <v>21</v>
      </c>
      <c r="F9" s="69">
        <v>58.2</v>
      </c>
      <c r="G9" s="69">
        <v>6.9</v>
      </c>
      <c r="H9" s="69">
        <v>100</v>
      </c>
    </row>
    <row r="10" spans="1:8" ht="12.75" customHeight="1">
      <c r="A10" s="81" t="s">
        <v>48</v>
      </c>
      <c r="B10" s="69">
        <v>3.2</v>
      </c>
      <c r="C10" s="69">
        <v>11.8</v>
      </c>
      <c r="D10" s="69">
        <v>5</v>
      </c>
      <c r="E10" s="69">
        <v>21.1</v>
      </c>
      <c r="F10" s="69">
        <v>52.4</v>
      </c>
      <c r="G10" s="69">
        <v>6.5</v>
      </c>
      <c r="H10" s="69">
        <v>100</v>
      </c>
    </row>
    <row r="11" spans="1:8" ht="12.75" customHeight="1">
      <c r="A11" s="82" t="s">
        <v>49</v>
      </c>
      <c r="B11" s="70">
        <v>3.7</v>
      </c>
      <c r="C11" s="70">
        <v>19.4</v>
      </c>
      <c r="D11" s="70">
        <v>5.4</v>
      </c>
      <c r="E11" s="70">
        <v>15.3</v>
      </c>
      <c r="F11" s="70">
        <v>49.7</v>
      </c>
      <c r="G11" s="70">
        <v>6.5</v>
      </c>
      <c r="H11" s="70">
        <v>100</v>
      </c>
    </row>
    <row r="12" spans="1:8" ht="12.75" customHeight="1">
      <c r="A12" s="80" t="s">
        <v>50</v>
      </c>
      <c r="B12" s="71">
        <v>4.6</v>
      </c>
      <c r="C12" s="71">
        <v>37.9</v>
      </c>
      <c r="D12" s="71">
        <v>7.9</v>
      </c>
      <c r="E12" s="71">
        <v>9.9</v>
      </c>
      <c r="F12" s="71">
        <v>34.4</v>
      </c>
      <c r="G12" s="71">
        <v>5.3</v>
      </c>
      <c r="H12" s="71">
        <v>100</v>
      </c>
    </row>
    <row r="13" spans="1:8" ht="12.75" customHeight="1">
      <c r="A13" s="81" t="s">
        <v>51</v>
      </c>
      <c r="B13" s="72">
        <v>5.1</v>
      </c>
      <c r="C13" s="72">
        <v>43.5</v>
      </c>
      <c r="D13" s="72">
        <v>8.1</v>
      </c>
      <c r="E13" s="72">
        <v>8.8</v>
      </c>
      <c r="F13" s="72">
        <v>29.8</v>
      </c>
      <c r="G13" s="72">
        <v>4.7</v>
      </c>
      <c r="H13" s="72">
        <v>100</v>
      </c>
    </row>
    <row r="14" spans="1:8" ht="12.75" customHeight="1">
      <c r="A14" s="81" t="s">
        <v>52</v>
      </c>
      <c r="B14" s="72">
        <v>5.3</v>
      </c>
      <c r="C14" s="72">
        <v>47.5</v>
      </c>
      <c r="D14" s="72">
        <v>8</v>
      </c>
      <c r="E14" s="72">
        <v>7</v>
      </c>
      <c r="F14" s="72">
        <v>27.8</v>
      </c>
      <c r="G14" s="72">
        <v>4.4</v>
      </c>
      <c r="H14" s="72">
        <v>100</v>
      </c>
    </row>
    <row r="15" spans="1:8" ht="12.75" customHeight="1">
      <c r="A15" s="82" t="s">
        <v>53</v>
      </c>
      <c r="B15" s="73">
        <v>5.7</v>
      </c>
      <c r="C15" s="73">
        <v>50.7</v>
      </c>
      <c r="D15" s="73">
        <v>7.4</v>
      </c>
      <c r="E15" s="73">
        <v>5.9</v>
      </c>
      <c r="F15" s="73">
        <v>26.3</v>
      </c>
      <c r="G15" s="73">
        <v>4</v>
      </c>
      <c r="H15" s="73">
        <v>100</v>
      </c>
    </row>
    <row r="16" spans="1:8" ht="12.75" customHeight="1">
      <c r="A16" s="80" t="s">
        <v>54</v>
      </c>
      <c r="B16" s="71">
        <v>6.1</v>
      </c>
      <c r="C16" s="71">
        <v>58.7</v>
      </c>
      <c r="D16" s="71">
        <v>8.6</v>
      </c>
      <c r="E16" s="71">
        <v>3.8</v>
      </c>
      <c r="F16" s="71">
        <v>19.3</v>
      </c>
      <c r="G16" s="71">
        <v>3.5</v>
      </c>
      <c r="H16" s="71">
        <v>100</v>
      </c>
    </row>
    <row r="17" spans="1:8" ht="12.75" customHeight="1">
      <c r="A17" s="81" t="s">
        <v>55</v>
      </c>
      <c r="B17" s="72">
        <v>6.8</v>
      </c>
      <c r="C17" s="72">
        <v>60.4</v>
      </c>
      <c r="D17" s="72">
        <v>8.7</v>
      </c>
      <c r="E17" s="72">
        <v>3.4</v>
      </c>
      <c r="F17" s="72">
        <v>17.2</v>
      </c>
      <c r="G17" s="72">
        <v>3.5</v>
      </c>
      <c r="H17" s="72">
        <v>100</v>
      </c>
    </row>
    <row r="18" spans="1:8" ht="12.75" customHeight="1">
      <c r="A18" s="81" t="s">
        <v>56</v>
      </c>
      <c r="B18" s="72">
        <v>6.5</v>
      </c>
      <c r="C18" s="72">
        <v>62.1</v>
      </c>
      <c r="D18" s="72">
        <v>8.2</v>
      </c>
      <c r="E18" s="72">
        <v>2.9</v>
      </c>
      <c r="F18" s="72">
        <v>17</v>
      </c>
      <c r="G18" s="72">
        <v>3.3</v>
      </c>
      <c r="H18" s="72">
        <v>100</v>
      </c>
    </row>
    <row r="19" spans="1:8" ht="12.75" customHeight="1">
      <c r="A19" s="82" t="s">
        <v>57</v>
      </c>
      <c r="B19" s="73">
        <v>6.2</v>
      </c>
      <c r="C19" s="73">
        <v>63.8</v>
      </c>
      <c r="D19" s="73">
        <v>8</v>
      </c>
      <c r="E19" s="73">
        <v>2.6</v>
      </c>
      <c r="F19" s="73">
        <v>16.2</v>
      </c>
      <c r="G19" s="73">
        <v>3.2</v>
      </c>
      <c r="H19" s="73">
        <v>100</v>
      </c>
    </row>
    <row r="20" spans="1:8" ht="12.75" customHeight="1">
      <c r="A20" s="80" t="s">
        <v>58</v>
      </c>
      <c r="B20" s="71">
        <v>6</v>
      </c>
      <c r="C20" s="71">
        <v>70.4</v>
      </c>
      <c r="D20" s="71">
        <v>8.4</v>
      </c>
      <c r="E20" s="71">
        <v>2.9</v>
      </c>
      <c r="F20" s="71">
        <v>9.8</v>
      </c>
      <c r="G20" s="71">
        <v>2.5</v>
      </c>
      <c r="H20" s="71">
        <v>100</v>
      </c>
    </row>
    <row r="21" spans="1:8" ht="12.75" customHeight="1">
      <c r="A21" s="81" t="s">
        <v>59</v>
      </c>
      <c r="B21" s="72">
        <v>6</v>
      </c>
      <c r="C21" s="72">
        <v>72.2</v>
      </c>
      <c r="D21" s="72">
        <v>7.8</v>
      </c>
      <c r="E21" s="72">
        <v>2.8</v>
      </c>
      <c r="F21" s="72">
        <v>8.8</v>
      </c>
      <c r="G21" s="72">
        <v>2.4</v>
      </c>
      <c r="H21" s="72">
        <v>100</v>
      </c>
    </row>
    <row r="22" spans="1:8" ht="12.75" customHeight="1">
      <c r="A22" s="81" t="s">
        <v>60</v>
      </c>
      <c r="B22" s="72">
        <v>6</v>
      </c>
      <c r="C22" s="72">
        <v>73.6</v>
      </c>
      <c r="D22" s="72">
        <v>7.1</v>
      </c>
      <c r="E22" s="72">
        <v>2.6</v>
      </c>
      <c r="F22" s="72">
        <v>8.3</v>
      </c>
      <c r="G22" s="72">
        <v>2.4</v>
      </c>
      <c r="H22" s="72">
        <v>100</v>
      </c>
    </row>
    <row r="23" spans="1:8" ht="12.75" customHeight="1">
      <c r="A23" s="82" t="s">
        <v>61</v>
      </c>
      <c r="B23" s="73">
        <v>6</v>
      </c>
      <c r="C23" s="73">
        <v>73.9</v>
      </c>
      <c r="D23" s="73">
        <v>7</v>
      </c>
      <c r="E23" s="73">
        <v>2.7</v>
      </c>
      <c r="F23" s="73">
        <v>8</v>
      </c>
      <c r="G23" s="73">
        <v>2.4</v>
      </c>
      <c r="H23" s="73">
        <v>100</v>
      </c>
    </row>
    <row r="24" spans="1:8" ht="12.75" customHeight="1">
      <c r="A24" s="80" t="s">
        <v>62</v>
      </c>
      <c r="B24" s="71">
        <v>6</v>
      </c>
      <c r="C24" s="71">
        <v>74</v>
      </c>
      <c r="D24" s="71">
        <v>7</v>
      </c>
      <c r="E24" s="71">
        <v>2.7</v>
      </c>
      <c r="F24" s="71">
        <v>7.9</v>
      </c>
      <c r="G24" s="71">
        <v>2.4</v>
      </c>
      <c r="H24" s="71">
        <v>100</v>
      </c>
    </row>
    <row r="25" spans="1:8" ht="12.75" customHeight="1">
      <c r="A25" s="81" t="s">
        <v>63</v>
      </c>
      <c r="B25" s="72">
        <v>5.9</v>
      </c>
      <c r="C25" s="72">
        <v>74.1</v>
      </c>
      <c r="D25" s="72">
        <v>7.2</v>
      </c>
      <c r="E25" s="72">
        <v>2.7</v>
      </c>
      <c r="F25" s="72">
        <v>7.8</v>
      </c>
      <c r="G25" s="72">
        <v>2.3</v>
      </c>
      <c r="H25" s="72">
        <v>100</v>
      </c>
    </row>
    <row r="26" spans="1:8" ht="12.75" customHeight="1">
      <c r="A26" s="81" t="s">
        <v>64</v>
      </c>
      <c r="B26" s="72">
        <v>6</v>
      </c>
      <c r="C26" s="72">
        <v>74.2</v>
      </c>
      <c r="D26" s="72">
        <v>6.8</v>
      </c>
      <c r="E26" s="72">
        <v>2.8</v>
      </c>
      <c r="F26" s="72">
        <v>7.8</v>
      </c>
      <c r="G26" s="72">
        <v>2.4</v>
      </c>
      <c r="H26" s="72">
        <v>100</v>
      </c>
    </row>
    <row r="27" spans="1:8" ht="12.75" customHeight="1">
      <c r="A27" s="82" t="s">
        <v>65</v>
      </c>
      <c r="B27" s="73">
        <v>5.5</v>
      </c>
      <c r="C27" s="73">
        <v>74.4</v>
      </c>
      <c r="D27" s="73">
        <v>7.2</v>
      </c>
      <c r="E27" s="73">
        <v>2.6</v>
      </c>
      <c r="F27" s="73">
        <v>7.9</v>
      </c>
      <c r="G27" s="73">
        <v>2.4</v>
      </c>
      <c r="H27" s="73">
        <v>100</v>
      </c>
    </row>
    <row r="28" spans="1:8" ht="12.75" customHeight="1">
      <c r="A28" s="80" t="s">
        <v>66</v>
      </c>
      <c r="B28" s="71">
        <v>5.3</v>
      </c>
      <c r="C28" s="71">
        <v>74.5</v>
      </c>
      <c r="D28" s="71">
        <v>7.4</v>
      </c>
      <c r="E28" s="71">
        <v>2.6</v>
      </c>
      <c r="F28" s="71">
        <v>8.3</v>
      </c>
      <c r="G28" s="71">
        <v>1.9</v>
      </c>
      <c r="H28" s="71">
        <v>100</v>
      </c>
    </row>
    <row r="29" spans="1:8" ht="12.75" customHeight="1">
      <c r="A29" s="81" t="s">
        <v>67</v>
      </c>
      <c r="B29" s="72">
        <v>5.2</v>
      </c>
      <c r="C29" s="72">
        <v>74</v>
      </c>
      <c r="D29" s="72">
        <v>7.9</v>
      </c>
      <c r="E29" s="72">
        <v>2.7</v>
      </c>
      <c r="F29" s="72">
        <v>8.4</v>
      </c>
      <c r="G29" s="72">
        <v>1.8</v>
      </c>
      <c r="H29" s="72">
        <v>100</v>
      </c>
    </row>
    <row r="30" spans="1:8" ht="12.75" customHeight="1">
      <c r="A30" s="81" t="s">
        <v>68</v>
      </c>
      <c r="B30" s="72">
        <v>5.4</v>
      </c>
      <c r="C30" s="72">
        <v>73.9</v>
      </c>
      <c r="D30" s="72">
        <v>7.9</v>
      </c>
      <c r="E30" s="72">
        <v>2.7</v>
      </c>
      <c r="F30" s="72">
        <v>8.4</v>
      </c>
      <c r="G30" s="72">
        <v>1.7</v>
      </c>
      <c r="H30" s="72">
        <v>100</v>
      </c>
    </row>
    <row r="31" spans="1:8" ht="12.75" customHeight="1">
      <c r="A31" s="82" t="s">
        <v>69</v>
      </c>
      <c r="B31" s="73">
        <v>5.5</v>
      </c>
      <c r="C31" s="73">
        <v>73.9</v>
      </c>
      <c r="D31" s="73">
        <v>7.8</v>
      </c>
      <c r="E31" s="73">
        <v>2.5</v>
      </c>
      <c r="F31" s="73">
        <v>8.5</v>
      </c>
      <c r="G31" s="73">
        <v>1.8</v>
      </c>
      <c r="H31" s="73">
        <v>100</v>
      </c>
    </row>
    <row r="32" spans="1:8" ht="12.75" customHeight="1">
      <c r="A32" s="80" t="s">
        <v>70</v>
      </c>
      <c r="B32" s="71">
        <v>5.4</v>
      </c>
      <c r="C32" s="71">
        <v>74</v>
      </c>
      <c r="D32" s="71">
        <v>8.1</v>
      </c>
      <c r="E32" s="71">
        <v>2.4</v>
      </c>
      <c r="F32" s="71">
        <v>8.4</v>
      </c>
      <c r="G32" s="71">
        <v>1.7</v>
      </c>
      <c r="H32" s="71">
        <v>100</v>
      </c>
    </row>
    <row r="33" spans="1:8" ht="12.75" customHeight="1">
      <c r="A33" s="81" t="s">
        <v>71</v>
      </c>
      <c r="B33" s="72">
        <v>5.3</v>
      </c>
      <c r="C33" s="72">
        <v>73.9</v>
      </c>
      <c r="D33" s="72">
        <v>8.1</v>
      </c>
      <c r="E33" s="72">
        <v>2.5</v>
      </c>
      <c r="F33" s="72">
        <v>8.4</v>
      </c>
      <c r="G33" s="72">
        <v>1.8</v>
      </c>
      <c r="H33" s="72">
        <v>100</v>
      </c>
    </row>
    <row r="34" spans="1:8" ht="12.75" customHeight="1">
      <c r="A34" s="81" t="s">
        <v>72</v>
      </c>
      <c r="B34" s="72">
        <v>5.2</v>
      </c>
      <c r="C34" s="72">
        <v>74.1</v>
      </c>
      <c r="D34" s="72">
        <v>8.2</v>
      </c>
      <c r="E34" s="72">
        <v>2.5</v>
      </c>
      <c r="F34" s="72">
        <v>8.3</v>
      </c>
      <c r="G34" s="72">
        <v>1.7</v>
      </c>
      <c r="H34" s="72">
        <v>100</v>
      </c>
    </row>
    <row r="35" spans="1:8" ht="12.75" customHeight="1">
      <c r="A35" s="82" t="s">
        <v>73</v>
      </c>
      <c r="B35" s="73">
        <v>5</v>
      </c>
      <c r="C35" s="73">
        <v>76</v>
      </c>
      <c r="D35" s="73">
        <v>6.9</v>
      </c>
      <c r="E35" s="73">
        <v>2.5</v>
      </c>
      <c r="F35" s="73">
        <v>7.9</v>
      </c>
      <c r="G35" s="73">
        <v>1.7</v>
      </c>
      <c r="H35" s="73">
        <v>100</v>
      </c>
    </row>
    <row r="36" spans="1:8" ht="12.75" customHeight="1">
      <c r="A36" s="80" t="s">
        <v>74</v>
      </c>
      <c r="B36" s="71">
        <v>4.6</v>
      </c>
      <c r="C36" s="71">
        <v>76.6</v>
      </c>
      <c r="D36" s="71">
        <v>7.1</v>
      </c>
      <c r="E36" s="71">
        <v>2.3</v>
      </c>
      <c r="F36" s="71">
        <v>7.7</v>
      </c>
      <c r="G36" s="71">
        <v>1.7</v>
      </c>
      <c r="H36" s="71">
        <v>100</v>
      </c>
    </row>
    <row r="37" spans="1:8" ht="12.75" customHeight="1">
      <c r="A37" s="81" t="s">
        <v>75</v>
      </c>
      <c r="B37" s="72">
        <v>4.8</v>
      </c>
      <c r="C37" s="72">
        <v>76.9</v>
      </c>
      <c r="D37" s="72">
        <v>6.7</v>
      </c>
      <c r="E37" s="72">
        <v>2.2</v>
      </c>
      <c r="F37" s="72">
        <v>7.7</v>
      </c>
      <c r="G37" s="72">
        <v>1.7</v>
      </c>
      <c r="H37" s="72">
        <v>100</v>
      </c>
    </row>
    <row r="38" spans="1:8" ht="12.75" customHeight="1">
      <c r="A38" s="81" t="s">
        <v>76</v>
      </c>
      <c r="B38" s="72">
        <v>4.7</v>
      </c>
      <c r="C38" s="72">
        <v>76.9</v>
      </c>
      <c r="D38" s="72">
        <v>6.7</v>
      </c>
      <c r="E38" s="72">
        <v>2.3</v>
      </c>
      <c r="F38" s="72">
        <v>7.7</v>
      </c>
      <c r="G38" s="72">
        <v>1.7</v>
      </c>
      <c r="H38" s="72">
        <v>100</v>
      </c>
    </row>
    <row r="39" spans="1:8" ht="12.75" customHeight="1">
      <c r="A39" s="82" t="s">
        <v>77</v>
      </c>
      <c r="B39" s="73">
        <v>4.6</v>
      </c>
      <c r="C39" s="73">
        <v>77.3</v>
      </c>
      <c r="D39" s="73">
        <v>6.8</v>
      </c>
      <c r="E39" s="73">
        <v>2.2</v>
      </c>
      <c r="F39" s="73">
        <v>7.5</v>
      </c>
      <c r="G39" s="73">
        <v>1.6</v>
      </c>
      <c r="H39" s="73">
        <v>100</v>
      </c>
    </row>
    <row r="40" spans="1:8" ht="12.75" customHeight="1">
      <c r="A40" s="80" t="s">
        <v>78</v>
      </c>
      <c r="B40" s="71">
        <v>4.6</v>
      </c>
      <c r="C40" s="71">
        <v>77.5</v>
      </c>
      <c r="D40" s="71">
        <v>6.6</v>
      </c>
      <c r="E40" s="71">
        <v>2.2</v>
      </c>
      <c r="F40" s="71">
        <v>7.5</v>
      </c>
      <c r="G40" s="71">
        <v>1.6</v>
      </c>
      <c r="H40" s="71">
        <v>100</v>
      </c>
    </row>
    <row r="41" spans="1:8" ht="12.75" customHeight="1">
      <c r="A41" s="81" t="s">
        <v>79</v>
      </c>
      <c r="B41" s="72">
        <v>4.7</v>
      </c>
      <c r="C41" s="72">
        <v>77.3</v>
      </c>
      <c r="D41" s="72">
        <v>6.7</v>
      </c>
      <c r="E41" s="72">
        <v>2.2</v>
      </c>
      <c r="F41" s="72">
        <v>7.4</v>
      </c>
      <c r="G41" s="72">
        <v>1.7</v>
      </c>
      <c r="H41" s="72">
        <v>100</v>
      </c>
    </row>
    <row r="42" spans="1:8" ht="12.75" customHeight="1">
      <c r="A42" s="81" t="s">
        <v>80</v>
      </c>
      <c r="B42" s="72">
        <v>4.7</v>
      </c>
      <c r="C42" s="72">
        <v>77.3</v>
      </c>
      <c r="D42" s="72">
        <v>6.9</v>
      </c>
      <c r="E42" s="72">
        <v>2.2</v>
      </c>
      <c r="F42" s="72">
        <v>7.3</v>
      </c>
      <c r="G42" s="72">
        <v>1.6</v>
      </c>
      <c r="H42" s="72">
        <v>100</v>
      </c>
    </row>
    <row r="43" spans="1:8" ht="12.75" customHeight="1">
      <c r="A43" s="82" t="s">
        <v>81</v>
      </c>
      <c r="B43" s="73">
        <v>4.5</v>
      </c>
      <c r="C43" s="73">
        <v>77.9</v>
      </c>
      <c r="D43" s="73">
        <v>6.5</v>
      </c>
      <c r="E43" s="73">
        <v>2.2</v>
      </c>
      <c r="F43" s="73">
        <v>7.3</v>
      </c>
      <c r="G43" s="73">
        <v>1.6</v>
      </c>
      <c r="H43" s="72">
        <v>100</v>
      </c>
    </row>
    <row r="44" spans="1:8" ht="12.75" customHeight="1">
      <c r="A44" s="80" t="s">
        <v>82</v>
      </c>
      <c r="B44" s="71">
        <v>4.6</v>
      </c>
      <c r="C44" s="71">
        <v>78.2</v>
      </c>
      <c r="D44" s="71">
        <v>6.4</v>
      </c>
      <c r="E44" s="71">
        <v>2.2</v>
      </c>
      <c r="F44" s="71">
        <v>7.1</v>
      </c>
      <c r="G44" s="74">
        <v>1.5</v>
      </c>
      <c r="H44" s="71">
        <f aca="true" t="shared" si="0" ref="H44:H52">SUM(B44:G44)</f>
        <v>100</v>
      </c>
    </row>
    <row r="45" spans="1:8" ht="12.75" customHeight="1">
      <c r="A45" s="81" t="s">
        <v>83</v>
      </c>
      <c r="B45" s="72">
        <v>4.6</v>
      </c>
      <c r="C45" s="72">
        <v>78.4</v>
      </c>
      <c r="D45" s="72">
        <v>6.3</v>
      </c>
      <c r="E45" s="72">
        <v>2.1</v>
      </c>
      <c r="F45" s="72">
        <v>7</v>
      </c>
      <c r="G45" s="75">
        <v>1.6</v>
      </c>
      <c r="H45" s="72">
        <f t="shared" si="0"/>
        <v>99.99999999999999</v>
      </c>
    </row>
    <row r="46" spans="1:8" ht="12.75" customHeight="1">
      <c r="A46" s="81" t="s">
        <v>84</v>
      </c>
      <c r="B46" s="72">
        <v>4.5</v>
      </c>
      <c r="C46" s="72">
        <v>78.4</v>
      </c>
      <c r="D46" s="72">
        <v>6.3</v>
      </c>
      <c r="E46" s="72">
        <v>2.1</v>
      </c>
      <c r="F46" s="72">
        <v>7.1</v>
      </c>
      <c r="G46" s="75">
        <v>1.6</v>
      </c>
      <c r="H46" s="72">
        <f t="shared" si="0"/>
        <v>99.99999999999999</v>
      </c>
    </row>
    <row r="47" spans="1:8" ht="12.75" customHeight="1">
      <c r="A47" s="82" t="s">
        <v>85</v>
      </c>
      <c r="B47" s="73">
        <v>4.4</v>
      </c>
      <c r="C47" s="73">
        <v>78.6</v>
      </c>
      <c r="D47" s="73">
        <v>6.3</v>
      </c>
      <c r="E47" s="73">
        <v>2.3</v>
      </c>
      <c r="F47" s="73">
        <v>6.8</v>
      </c>
      <c r="G47" s="76">
        <v>1.6</v>
      </c>
      <c r="H47" s="73">
        <f t="shared" si="0"/>
        <v>99.99999999999999</v>
      </c>
    </row>
    <row r="48" spans="1:8" ht="12.75" customHeight="1">
      <c r="A48" s="80" t="s">
        <v>86</v>
      </c>
      <c r="B48" s="71">
        <v>4.3</v>
      </c>
      <c r="C48" s="71">
        <v>79</v>
      </c>
      <c r="D48" s="71">
        <v>6.4</v>
      </c>
      <c r="E48" s="71">
        <v>2.1</v>
      </c>
      <c r="F48" s="71">
        <v>6.7</v>
      </c>
      <c r="G48" s="71">
        <v>1.5</v>
      </c>
      <c r="H48" s="72">
        <f t="shared" si="0"/>
        <v>100</v>
      </c>
    </row>
    <row r="49" spans="1:8" ht="12.75" customHeight="1">
      <c r="A49" s="81" t="s">
        <v>87</v>
      </c>
      <c r="B49" s="72">
        <v>4.3</v>
      </c>
      <c r="C49" s="72">
        <v>79.3</v>
      </c>
      <c r="D49" s="72">
        <v>6.2</v>
      </c>
      <c r="E49" s="72">
        <v>2.1</v>
      </c>
      <c r="F49" s="72">
        <v>6.6</v>
      </c>
      <c r="G49" s="72">
        <v>1.5</v>
      </c>
      <c r="H49" s="72">
        <f t="shared" si="0"/>
        <v>99.99999999999999</v>
      </c>
    </row>
    <row r="50" spans="1:8" ht="12.75" customHeight="1">
      <c r="A50" s="81" t="s">
        <v>88</v>
      </c>
      <c r="B50" s="72">
        <v>4.1</v>
      </c>
      <c r="C50" s="72">
        <v>79.7</v>
      </c>
      <c r="D50" s="72">
        <v>6.1</v>
      </c>
      <c r="E50" s="72">
        <v>2.1</v>
      </c>
      <c r="F50" s="72">
        <v>6.5</v>
      </c>
      <c r="G50" s="72">
        <v>1.5</v>
      </c>
      <c r="H50" s="72">
        <f t="shared" si="0"/>
        <v>99.99999999999999</v>
      </c>
    </row>
    <row r="51" spans="1:8" ht="12.75" customHeight="1">
      <c r="A51" s="82" t="s">
        <v>89</v>
      </c>
      <c r="B51" s="73">
        <v>3.9</v>
      </c>
      <c r="C51" s="73">
        <v>79.8</v>
      </c>
      <c r="D51" s="73">
        <v>6</v>
      </c>
      <c r="E51" s="73">
        <v>2</v>
      </c>
      <c r="F51" s="73">
        <v>6.7</v>
      </c>
      <c r="G51" s="76">
        <v>1.6</v>
      </c>
      <c r="H51" s="73">
        <f t="shared" si="0"/>
        <v>100</v>
      </c>
    </row>
    <row r="52" spans="1:8" ht="12.75" customHeight="1">
      <c r="A52" s="80" t="s">
        <v>90</v>
      </c>
      <c r="B52" s="71">
        <v>3.9</v>
      </c>
      <c r="C52" s="71">
        <v>79.9</v>
      </c>
      <c r="D52" s="71">
        <v>5.9</v>
      </c>
      <c r="E52" s="71">
        <v>2.1</v>
      </c>
      <c r="F52" s="71">
        <v>6.6</v>
      </c>
      <c r="G52" s="71">
        <v>1.6</v>
      </c>
      <c r="H52" s="72">
        <f t="shared" si="0"/>
        <v>100</v>
      </c>
    </row>
    <row r="53" spans="1:8" ht="12.75" customHeight="1">
      <c r="A53" s="81" t="s">
        <v>91</v>
      </c>
      <c r="B53" s="72">
        <v>3.9</v>
      </c>
      <c r="C53" s="72">
        <v>79.9</v>
      </c>
      <c r="D53" s="72">
        <v>5.9</v>
      </c>
      <c r="E53" s="72">
        <v>2.2</v>
      </c>
      <c r="F53" s="72">
        <v>6.6</v>
      </c>
      <c r="G53" s="72">
        <v>1.5</v>
      </c>
      <c r="H53" s="72">
        <f>SUM(B53:G53)</f>
        <v>100.00000000000001</v>
      </c>
    </row>
    <row r="54" spans="1:8" ht="12.75" customHeight="1">
      <c r="A54" s="81" t="s">
        <v>92</v>
      </c>
      <c r="B54" s="72">
        <v>3.8</v>
      </c>
      <c r="C54" s="72">
        <v>80.1</v>
      </c>
      <c r="D54" s="72">
        <v>5.8</v>
      </c>
      <c r="E54" s="72">
        <v>2.2</v>
      </c>
      <c r="F54" s="72">
        <v>6.5</v>
      </c>
      <c r="G54" s="72">
        <v>1.5</v>
      </c>
      <c r="H54" s="72">
        <v>100</v>
      </c>
    </row>
    <row r="55" spans="1:8" ht="12.75" customHeight="1">
      <c r="A55" s="81" t="s">
        <v>93</v>
      </c>
      <c r="B55" s="72">
        <v>3.7</v>
      </c>
      <c r="C55" s="72">
        <v>79.4</v>
      </c>
      <c r="D55" s="72">
        <v>6</v>
      </c>
      <c r="E55" s="72">
        <v>2.2</v>
      </c>
      <c r="F55" s="72">
        <v>7.1</v>
      </c>
      <c r="G55" s="72">
        <v>1.6</v>
      </c>
      <c r="H55" s="72">
        <v>100</v>
      </c>
    </row>
    <row r="56" spans="1:8" ht="12.75" customHeight="1">
      <c r="A56" s="83" t="s">
        <v>94</v>
      </c>
      <c r="B56" s="71">
        <v>3.7</v>
      </c>
      <c r="C56" s="71">
        <v>79.5</v>
      </c>
      <c r="D56" s="71">
        <v>6</v>
      </c>
      <c r="E56" s="71">
        <v>2.1</v>
      </c>
      <c r="F56" s="71">
        <v>7</v>
      </c>
      <c r="G56" s="71">
        <v>1.6</v>
      </c>
      <c r="H56" s="71">
        <v>100</v>
      </c>
    </row>
    <row r="57" spans="1:8" ht="12.75" customHeight="1">
      <c r="A57" s="84" t="s">
        <v>257</v>
      </c>
      <c r="B57" s="72">
        <v>3.7</v>
      </c>
      <c r="C57" s="72">
        <v>79.6</v>
      </c>
      <c r="D57" s="72">
        <v>6.3</v>
      </c>
      <c r="E57" s="72">
        <v>2.1</v>
      </c>
      <c r="F57" s="72">
        <v>6.9</v>
      </c>
      <c r="G57" s="72">
        <v>1.5</v>
      </c>
      <c r="H57" s="72">
        <v>100</v>
      </c>
    </row>
    <row r="58" spans="1:8" ht="12.75" customHeight="1">
      <c r="A58" s="84" t="s">
        <v>258</v>
      </c>
      <c r="B58" s="72">
        <v>3.6</v>
      </c>
      <c r="C58" s="72">
        <v>79.7</v>
      </c>
      <c r="D58" s="72">
        <v>6</v>
      </c>
      <c r="E58" s="72">
        <v>2.1</v>
      </c>
      <c r="F58" s="72">
        <v>7</v>
      </c>
      <c r="G58" s="72">
        <v>1.6</v>
      </c>
      <c r="H58" s="72">
        <v>100</v>
      </c>
    </row>
    <row r="59" spans="1:8" ht="12.75" customHeight="1">
      <c r="A59" s="85" t="s">
        <v>259</v>
      </c>
      <c r="B59" s="73">
        <v>3.5</v>
      </c>
      <c r="C59" s="73">
        <v>79.8</v>
      </c>
      <c r="D59" s="73">
        <v>5.8</v>
      </c>
      <c r="E59" s="73">
        <v>2.1</v>
      </c>
      <c r="F59" s="73">
        <v>7.2</v>
      </c>
      <c r="G59" s="73">
        <v>1.5</v>
      </c>
      <c r="H59" s="73">
        <v>100</v>
      </c>
    </row>
    <row r="60" spans="1:8" ht="12.75" customHeight="1">
      <c r="A60" s="83" t="s">
        <v>305</v>
      </c>
      <c r="B60" s="71">
        <v>3.5</v>
      </c>
      <c r="C60" s="71">
        <v>79.9</v>
      </c>
      <c r="D60" s="71">
        <v>5.9</v>
      </c>
      <c r="E60" s="71">
        <v>2.1</v>
      </c>
      <c r="F60" s="71">
        <v>7.1</v>
      </c>
      <c r="G60" s="71">
        <v>1.6</v>
      </c>
      <c r="H60" s="71">
        <v>100</v>
      </c>
    </row>
    <row r="61" spans="1:8" ht="12.75" customHeight="1">
      <c r="A61" s="84" t="s">
        <v>306</v>
      </c>
      <c r="B61" s="72">
        <v>3.5</v>
      </c>
      <c r="C61" s="72">
        <v>79.7</v>
      </c>
      <c r="D61" s="72">
        <v>5.9</v>
      </c>
      <c r="E61" s="72">
        <v>2.2</v>
      </c>
      <c r="F61" s="72">
        <v>7.2</v>
      </c>
      <c r="G61" s="72">
        <v>1.5</v>
      </c>
      <c r="H61" s="72">
        <f>+SUM(B61:G61)</f>
        <v>100.00000000000001</v>
      </c>
    </row>
    <row r="62" spans="1:8" ht="12.75" customHeight="1">
      <c r="A62" s="84" t="s">
        <v>307</v>
      </c>
      <c r="B62" s="72">
        <v>3.5</v>
      </c>
      <c r="C62" s="72">
        <v>79.8</v>
      </c>
      <c r="D62" s="72">
        <v>5.8</v>
      </c>
      <c r="E62" s="72">
        <v>2.1</v>
      </c>
      <c r="F62" s="72">
        <v>7.1</v>
      </c>
      <c r="G62" s="72">
        <v>1.6</v>
      </c>
      <c r="H62" s="72">
        <v>100</v>
      </c>
    </row>
    <row r="63" spans="1:8" ht="12.75" customHeight="1">
      <c r="A63" s="85" t="s">
        <v>308</v>
      </c>
      <c r="B63" s="73">
        <v>3.3</v>
      </c>
      <c r="C63" s="73">
        <v>79.4</v>
      </c>
      <c r="D63" s="73">
        <v>5.9</v>
      </c>
      <c r="E63" s="73">
        <v>2.1</v>
      </c>
      <c r="F63" s="73">
        <v>7.7</v>
      </c>
      <c r="G63" s="73">
        <v>1.6</v>
      </c>
      <c r="H63" s="73">
        <v>100</v>
      </c>
    </row>
    <row r="64" spans="1:8" ht="11.25">
      <c r="A64" s="83" t="s">
        <v>309</v>
      </c>
      <c r="B64" s="71">
        <v>3.5</v>
      </c>
      <c r="C64" s="71">
        <v>79.7</v>
      </c>
      <c r="D64" s="71">
        <v>5.7</v>
      </c>
      <c r="E64" s="71">
        <v>2.1</v>
      </c>
      <c r="F64" s="71">
        <v>7.6</v>
      </c>
      <c r="G64" s="71">
        <v>1.6</v>
      </c>
      <c r="H64" s="71">
        <v>100</v>
      </c>
    </row>
    <row r="65" spans="2:8" ht="11.25">
      <c r="B65" s="18"/>
      <c r="C65" s="18"/>
      <c r="D65" s="18"/>
      <c r="E65" s="18"/>
      <c r="F65" s="18"/>
      <c r="G65" s="18"/>
      <c r="H65" s="18"/>
    </row>
    <row r="66" spans="2:8" ht="11.25">
      <c r="B66" s="127"/>
      <c r="C66" s="127"/>
      <c r="D66" s="127"/>
      <c r="E66" s="127"/>
      <c r="F66" s="127"/>
      <c r="G66" s="127"/>
      <c r="H66" s="18"/>
    </row>
    <row r="67" spans="2:8" ht="11.25">
      <c r="B67" s="127"/>
      <c r="C67" s="127"/>
      <c r="D67" s="127"/>
      <c r="E67" s="127"/>
      <c r="F67" s="127"/>
      <c r="G67" s="127"/>
      <c r="H67" s="18"/>
    </row>
    <row r="68" spans="2:8" ht="11.25">
      <c r="B68" s="18"/>
      <c r="C68" s="18"/>
      <c r="D68" s="18"/>
      <c r="E68" s="18"/>
      <c r="F68" s="18"/>
      <c r="G68" s="18"/>
      <c r="H68" s="18"/>
    </row>
    <row r="69" spans="2:8" ht="11.25">
      <c r="B69" s="18"/>
      <c r="C69" s="18"/>
      <c r="D69" s="18"/>
      <c r="E69" s="18"/>
      <c r="F69" s="18"/>
      <c r="G69" s="18"/>
      <c r="H69" s="18"/>
    </row>
    <row r="70" spans="2:8" ht="11.25">
      <c r="B70" s="18"/>
      <c r="C70" s="18"/>
      <c r="D70" s="18"/>
      <c r="E70" s="18"/>
      <c r="F70" s="18"/>
      <c r="G70" s="18"/>
      <c r="H70" s="18"/>
    </row>
    <row r="71" spans="2:8" ht="11.25">
      <c r="B71" s="18"/>
      <c r="C71" s="18"/>
      <c r="D71" s="18"/>
      <c r="E71" s="18"/>
      <c r="F71" s="18"/>
      <c r="G71" s="18"/>
      <c r="H71" s="18"/>
    </row>
  </sheetData>
  <sheetProtection/>
  <mergeCells count="5">
    <mergeCell ref="B5:F5"/>
    <mergeCell ref="B1:H1"/>
    <mergeCell ref="A2:H2"/>
    <mergeCell ref="B3:F3"/>
    <mergeCell ref="B4:F4"/>
  </mergeCells>
  <printOptions/>
  <pageMargins left="0.787401575" right="0.787401575" top="0.984251969" bottom="0.984251969"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W321"/>
  <sheetViews>
    <sheetView zoomScalePageLayoutView="0" workbookViewId="0" topLeftCell="A1">
      <pane ySplit="6" topLeftCell="A234" activePane="bottomLeft" state="frozen"/>
      <selection pane="topLeft" activeCell="A1" sqref="A1"/>
      <selection pane="bottomLeft" activeCell="B277" sqref="B277"/>
    </sheetView>
  </sheetViews>
  <sheetFormatPr defaultColWidth="11.421875" defaultRowHeight="12.75"/>
  <cols>
    <col min="1" max="1" width="6.7109375" style="94" customWidth="1"/>
    <col min="2" max="2" width="16.00390625" style="92" customWidth="1"/>
    <col min="3" max="4" width="16.00390625" style="93" customWidth="1"/>
    <col min="5" max="5" width="41.421875" style="86" customWidth="1"/>
    <col min="6" max="16384" width="11.421875" style="86" customWidth="1"/>
  </cols>
  <sheetData>
    <row r="1" spans="1:8" s="20" customFormat="1" ht="11.25">
      <c r="A1" s="19" t="s">
        <v>288</v>
      </c>
      <c r="B1" s="151" t="s">
        <v>105</v>
      </c>
      <c r="C1" s="151"/>
      <c r="D1" s="151"/>
      <c r="E1" s="151"/>
      <c r="F1" s="151"/>
      <c r="G1" s="151"/>
      <c r="H1" s="151"/>
    </row>
    <row r="2" spans="1:8" s="18" customFormat="1" ht="11.25" customHeight="1">
      <c r="A2" s="145" t="s">
        <v>300</v>
      </c>
      <c r="B2" s="145"/>
      <c r="C2" s="145"/>
      <c r="D2" s="145"/>
      <c r="E2" s="145"/>
      <c r="F2" s="145"/>
      <c r="G2" s="145"/>
      <c r="H2" s="145"/>
    </row>
    <row r="3" spans="1:8" s="18" customFormat="1" ht="11.25" customHeight="1">
      <c r="A3" s="23" t="s">
        <v>289</v>
      </c>
      <c r="B3" s="149" t="s">
        <v>294</v>
      </c>
      <c r="C3" s="149"/>
      <c r="D3" s="149"/>
      <c r="E3" s="149"/>
      <c r="F3" s="149"/>
      <c r="G3" s="21"/>
      <c r="H3" s="21"/>
    </row>
    <row r="4" spans="1:8" s="18" customFormat="1" ht="11.25" customHeight="1">
      <c r="A4" s="23" t="s">
        <v>290</v>
      </c>
      <c r="B4" s="149" t="s">
        <v>295</v>
      </c>
      <c r="C4" s="149"/>
      <c r="D4" s="149"/>
      <c r="E4" s="149"/>
      <c r="F4" s="149"/>
      <c r="G4" s="21"/>
      <c r="H4" s="21"/>
    </row>
    <row r="5" spans="1:8" s="18" customFormat="1" ht="11.25" customHeight="1">
      <c r="A5" s="25" t="s">
        <v>291</v>
      </c>
      <c r="B5" s="150" t="s">
        <v>292</v>
      </c>
      <c r="C5" s="150"/>
      <c r="D5" s="150"/>
      <c r="E5" s="150"/>
      <c r="F5" s="150"/>
      <c r="G5" s="27"/>
      <c r="H5" s="27"/>
    </row>
    <row r="6" spans="1:4" ht="33.75">
      <c r="A6" s="95"/>
      <c r="B6" s="109" t="s">
        <v>95</v>
      </c>
      <c r="C6" s="110" t="s">
        <v>96</v>
      </c>
      <c r="D6" s="110" t="s">
        <v>97</v>
      </c>
    </row>
    <row r="7" spans="1:6" ht="11.25">
      <c r="A7" s="111">
        <v>16802</v>
      </c>
      <c r="B7" s="96">
        <v>43.1</v>
      </c>
      <c r="C7" s="97"/>
      <c r="D7" s="97"/>
      <c r="F7" s="87"/>
    </row>
    <row r="8" spans="1:127" ht="11.25">
      <c r="A8" s="112">
        <v>16892</v>
      </c>
      <c r="B8" s="98">
        <v>44</v>
      </c>
      <c r="C8" s="99"/>
      <c r="D8" s="99"/>
      <c r="E8" s="87"/>
      <c r="F8" s="87"/>
      <c r="G8" s="87"/>
      <c r="H8" s="87"/>
      <c r="I8" s="87"/>
      <c r="J8" s="87"/>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row>
    <row r="9" spans="1:127" ht="11.25">
      <c r="A9" s="113">
        <v>16983</v>
      </c>
      <c r="B9" s="98">
        <v>44.2</v>
      </c>
      <c r="C9" s="99"/>
      <c r="D9" s="99"/>
      <c r="E9" s="87"/>
      <c r="F9" s="87"/>
      <c r="G9" s="87"/>
      <c r="H9" s="87"/>
      <c r="I9" s="87"/>
      <c r="J9" s="87"/>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row>
    <row r="10" spans="1:127" ht="11.25">
      <c r="A10" s="113">
        <v>17075</v>
      </c>
      <c r="B10" s="98">
        <v>44.3</v>
      </c>
      <c r="C10" s="99"/>
      <c r="D10" s="99"/>
      <c r="E10" s="87"/>
      <c r="F10" s="87"/>
      <c r="G10" s="87"/>
      <c r="H10" s="87"/>
      <c r="I10" s="87"/>
      <c r="J10" s="87"/>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row>
    <row r="11" spans="1:127" ht="11.25">
      <c r="A11" s="111">
        <v>17167</v>
      </c>
      <c r="B11" s="100">
        <v>44.2</v>
      </c>
      <c r="C11" s="101"/>
      <c r="D11" s="101"/>
      <c r="E11" s="87"/>
      <c r="F11" s="87"/>
      <c r="G11" s="87"/>
      <c r="H11" s="87"/>
      <c r="I11" s="87"/>
      <c r="J11" s="87"/>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row>
    <row r="12" spans="1:10" ht="11.25">
      <c r="A12" s="112">
        <v>17257</v>
      </c>
      <c r="B12" s="98">
        <v>44.9</v>
      </c>
      <c r="C12" s="99"/>
      <c r="D12" s="99"/>
      <c r="E12" s="87"/>
      <c r="F12" s="87"/>
      <c r="G12" s="87"/>
      <c r="H12" s="87"/>
      <c r="I12" s="87"/>
      <c r="J12" s="87"/>
    </row>
    <row r="13" spans="1:10" ht="11.25">
      <c r="A13" s="113">
        <v>17348</v>
      </c>
      <c r="B13" s="98">
        <v>45.3</v>
      </c>
      <c r="C13" s="99"/>
      <c r="D13" s="99"/>
      <c r="E13" s="87"/>
      <c r="F13" s="87"/>
      <c r="G13" s="87"/>
      <c r="H13" s="87"/>
      <c r="I13" s="87"/>
      <c r="J13" s="87"/>
    </row>
    <row r="14" spans="1:122" ht="11.25">
      <c r="A14" s="113">
        <v>17440</v>
      </c>
      <c r="B14" s="98">
        <v>45.3</v>
      </c>
      <c r="C14" s="99"/>
      <c r="D14" s="99"/>
      <c r="E14" s="89"/>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row>
    <row r="15" spans="1:10" ht="11.25">
      <c r="A15" s="111">
        <v>17532</v>
      </c>
      <c r="B15" s="100">
        <v>44.8</v>
      </c>
      <c r="C15" s="101"/>
      <c r="D15" s="101"/>
      <c r="E15" s="87"/>
      <c r="F15" s="87"/>
      <c r="G15" s="87"/>
      <c r="H15" s="87"/>
      <c r="I15" s="87"/>
      <c r="J15" s="87"/>
    </row>
    <row r="16" spans="1:10" ht="11.25">
      <c r="A16" s="112">
        <v>17623</v>
      </c>
      <c r="B16" s="98">
        <v>45.1</v>
      </c>
      <c r="C16" s="99"/>
      <c r="D16" s="99"/>
      <c r="E16" s="87"/>
      <c r="F16" s="87"/>
      <c r="G16" s="87"/>
      <c r="H16" s="87"/>
      <c r="I16" s="87"/>
      <c r="J16" s="87"/>
    </row>
    <row r="17" spans="1:10" ht="11.25">
      <c r="A17" s="113">
        <v>17714</v>
      </c>
      <c r="B17" s="98">
        <v>45.1</v>
      </c>
      <c r="C17" s="99"/>
      <c r="D17" s="99"/>
      <c r="E17" s="87"/>
      <c r="F17" s="87"/>
      <c r="G17" s="87"/>
      <c r="H17" s="87"/>
      <c r="I17" s="87"/>
      <c r="J17" s="87"/>
    </row>
    <row r="18" spans="1:10" ht="11.25">
      <c r="A18" s="113">
        <v>17806</v>
      </c>
      <c r="B18" s="98">
        <v>45.1</v>
      </c>
      <c r="C18" s="99"/>
      <c r="D18" s="99"/>
      <c r="E18" s="87"/>
      <c r="F18" s="87"/>
      <c r="G18" s="87"/>
      <c r="H18" s="87"/>
      <c r="I18" s="87"/>
      <c r="J18" s="87"/>
    </row>
    <row r="19" spans="1:10" ht="11.25">
      <c r="A19" s="111">
        <v>17898</v>
      </c>
      <c r="B19" s="100">
        <v>44.4</v>
      </c>
      <c r="C19" s="101">
        <v>44.7</v>
      </c>
      <c r="D19" s="101">
        <v>43.7</v>
      </c>
      <c r="E19" s="87"/>
      <c r="F19" s="87"/>
      <c r="G19" s="87"/>
      <c r="H19" s="87"/>
      <c r="I19" s="87"/>
      <c r="J19" s="87"/>
    </row>
    <row r="20" spans="1:10" ht="11.25">
      <c r="A20" s="112">
        <v>17988</v>
      </c>
      <c r="B20" s="98">
        <v>44.4</v>
      </c>
      <c r="C20" s="99">
        <v>44.8</v>
      </c>
      <c r="D20" s="99">
        <v>43.6</v>
      </c>
      <c r="E20" s="87"/>
      <c r="F20" s="87"/>
      <c r="G20" s="87"/>
      <c r="H20" s="87"/>
      <c r="I20" s="87"/>
      <c r="J20" s="87"/>
    </row>
    <row r="21" spans="1:10" ht="11.25">
      <c r="A21" s="113">
        <v>18079</v>
      </c>
      <c r="B21" s="98">
        <v>44.6</v>
      </c>
      <c r="C21" s="99">
        <v>44.9</v>
      </c>
      <c r="D21" s="99">
        <v>43.6</v>
      </c>
      <c r="E21" s="87"/>
      <c r="F21" s="87"/>
      <c r="G21" s="87"/>
      <c r="H21" s="87"/>
      <c r="I21" s="87"/>
      <c r="J21" s="87"/>
    </row>
    <row r="22" spans="1:10" ht="11.25">
      <c r="A22" s="113">
        <v>18171</v>
      </c>
      <c r="B22" s="98">
        <v>44.6</v>
      </c>
      <c r="C22" s="99">
        <v>45</v>
      </c>
      <c r="D22" s="99">
        <v>43.7</v>
      </c>
      <c r="E22" s="87"/>
      <c r="F22" s="87"/>
      <c r="G22" s="87"/>
      <c r="H22" s="87"/>
      <c r="I22" s="87"/>
      <c r="J22" s="87"/>
    </row>
    <row r="23" spans="1:10" ht="11.25">
      <c r="A23" s="111">
        <v>18263</v>
      </c>
      <c r="B23" s="100">
        <v>44.6</v>
      </c>
      <c r="C23" s="101">
        <v>45</v>
      </c>
      <c r="D23" s="101">
        <v>43.7</v>
      </c>
      <c r="E23" s="87"/>
      <c r="F23" s="87"/>
      <c r="G23" s="87"/>
      <c r="H23" s="87"/>
      <c r="I23" s="87"/>
      <c r="J23" s="87"/>
    </row>
    <row r="24" spans="1:10" ht="11.25">
      <c r="A24" s="112">
        <v>18353</v>
      </c>
      <c r="B24" s="98">
        <v>44.7</v>
      </c>
      <c r="C24" s="99">
        <v>45.1</v>
      </c>
      <c r="D24" s="99">
        <v>43.7</v>
      </c>
      <c r="E24" s="87"/>
      <c r="F24" s="87"/>
      <c r="G24" s="87"/>
      <c r="H24" s="87"/>
      <c r="I24" s="87"/>
      <c r="J24" s="87"/>
    </row>
    <row r="25" spans="1:10" ht="11.25">
      <c r="A25" s="113">
        <v>18444</v>
      </c>
      <c r="B25" s="98">
        <v>45.1</v>
      </c>
      <c r="C25" s="99">
        <v>45.5</v>
      </c>
      <c r="D25" s="99">
        <v>43.9</v>
      </c>
      <c r="E25" s="87"/>
      <c r="F25" s="87"/>
      <c r="G25" s="87"/>
      <c r="H25" s="87"/>
      <c r="I25" s="87"/>
      <c r="J25" s="87"/>
    </row>
    <row r="26" spans="1:10" ht="11.25">
      <c r="A26" s="113">
        <v>18536</v>
      </c>
      <c r="B26" s="98">
        <v>45.3</v>
      </c>
      <c r="C26" s="99">
        <v>45.8</v>
      </c>
      <c r="D26" s="99">
        <v>44</v>
      </c>
      <c r="E26" s="87"/>
      <c r="F26" s="87"/>
      <c r="G26" s="87"/>
      <c r="H26" s="87"/>
      <c r="I26" s="87"/>
      <c r="J26" s="87"/>
    </row>
    <row r="27" spans="1:10" ht="11.25">
      <c r="A27" s="111">
        <v>18628</v>
      </c>
      <c r="B27" s="100">
        <v>45</v>
      </c>
      <c r="C27" s="101">
        <v>45.4</v>
      </c>
      <c r="D27" s="101">
        <v>44</v>
      </c>
      <c r="E27" s="87"/>
      <c r="F27" s="87"/>
      <c r="G27" s="87"/>
      <c r="H27" s="87"/>
      <c r="I27" s="87"/>
      <c r="J27" s="87"/>
    </row>
    <row r="28" spans="1:10" ht="11.25">
      <c r="A28" s="112">
        <v>18718</v>
      </c>
      <c r="B28" s="98">
        <v>45.2</v>
      </c>
      <c r="C28" s="99">
        <v>45.6</v>
      </c>
      <c r="D28" s="99">
        <v>43.9</v>
      </c>
      <c r="E28" s="87"/>
      <c r="F28" s="87"/>
      <c r="G28" s="87"/>
      <c r="H28" s="87"/>
      <c r="I28" s="87"/>
      <c r="J28" s="87"/>
    </row>
    <row r="29" spans="1:10" ht="11.25">
      <c r="A29" s="113">
        <v>18809</v>
      </c>
      <c r="B29" s="98">
        <v>45.2</v>
      </c>
      <c r="C29" s="99">
        <v>45.7</v>
      </c>
      <c r="D29" s="99">
        <v>43.9</v>
      </c>
      <c r="E29" s="87"/>
      <c r="F29" s="87"/>
      <c r="G29" s="87"/>
      <c r="H29" s="87"/>
      <c r="I29" s="87"/>
      <c r="J29" s="87"/>
    </row>
    <row r="30" spans="1:10" ht="11.25">
      <c r="A30" s="113">
        <v>18901</v>
      </c>
      <c r="B30" s="98">
        <v>45.3</v>
      </c>
      <c r="C30" s="99">
        <v>45.8</v>
      </c>
      <c r="D30" s="99">
        <v>44</v>
      </c>
      <c r="E30" s="87"/>
      <c r="F30" s="87"/>
      <c r="G30" s="87"/>
      <c r="H30" s="87"/>
      <c r="I30" s="87"/>
      <c r="J30" s="87"/>
    </row>
    <row r="31" spans="1:10" ht="11.25">
      <c r="A31" s="111">
        <v>18993</v>
      </c>
      <c r="B31" s="100">
        <v>45.1</v>
      </c>
      <c r="C31" s="101">
        <v>45.5</v>
      </c>
      <c r="D31" s="101">
        <v>44.1</v>
      </c>
      <c r="E31" s="87"/>
      <c r="F31" s="87"/>
      <c r="G31" s="87"/>
      <c r="H31" s="87"/>
      <c r="I31" s="87"/>
      <c r="J31" s="87"/>
    </row>
    <row r="32" spans="1:10" ht="11.25">
      <c r="A32" s="112">
        <v>19084</v>
      </c>
      <c r="B32" s="98">
        <v>44.9</v>
      </c>
      <c r="C32" s="99">
        <v>45.3</v>
      </c>
      <c r="D32" s="99">
        <v>43.9</v>
      </c>
      <c r="E32" s="87"/>
      <c r="F32" s="87"/>
      <c r="G32" s="87"/>
      <c r="H32" s="87"/>
      <c r="I32" s="87"/>
      <c r="J32" s="87"/>
    </row>
    <row r="33" spans="1:10" ht="11.25">
      <c r="A33" s="113">
        <v>19175</v>
      </c>
      <c r="B33" s="98">
        <v>44.8</v>
      </c>
      <c r="C33" s="99">
        <v>45.2</v>
      </c>
      <c r="D33" s="99">
        <v>43.9</v>
      </c>
      <c r="E33" s="87"/>
      <c r="F33" s="87"/>
      <c r="G33" s="87"/>
      <c r="H33" s="87"/>
      <c r="I33" s="87"/>
      <c r="J33" s="87"/>
    </row>
    <row r="34" spans="1:10" ht="11.25">
      <c r="A34" s="113">
        <v>19267</v>
      </c>
      <c r="B34" s="98">
        <v>45</v>
      </c>
      <c r="C34" s="99">
        <v>45.4</v>
      </c>
      <c r="D34" s="99">
        <v>43.9</v>
      </c>
      <c r="E34" s="87"/>
      <c r="F34" s="87"/>
      <c r="G34" s="87"/>
      <c r="H34" s="87"/>
      <c r="I34" s="87"/>
      <c r="J34" s="87"/>
    </row>
    <row r="35" spans="1:10" ht="11.25">
      <c r="A35" s="111">
        <v>19359</v>
      </c>
      <c r="B35" s="100">
        <v>44.5</v>
      </c>
      <c r="C35" s="101">
        <v>44.8</v>
      </c>
      <c r="D35" s="101">
        <v>43.9</v>
      </c>
      <c r="E35" s="87"/>
      <c r="F35" s="87"/>
      <c r="G35" s="87"/>
      <c r="H35" s="87"/>
      <c r="I35" s="87"/>
      <c r="J35" s="87"/>
    </row>
    <row r="36" spans="1:10" ht="11.25">
      <c r="A36" s="112">
        <v>19449</v>
      </c>
      <c r="B36" s="98">
        <v>44.5</v>
      </c>
      <c r="C36" s="99">
        <v>44.9</v>
      </c>
      <c r="D36" s="99">
        <v>43.5</v>
      </c>
      <c r="E36" s="87"/>
      <c r="F36" s="87"/>
      <c r="G36" s="87"/>
      <c r="H36" s="87"/>
      <c r="I36" s="87"/>
      <c r="J36" s="87"/>
    </row>
    <row r="37" spans="1:10" ht="11.25">
      <c r="A37" s="113">
        <v>19540</v>
      </c>
      <c r="B37" s="98">
        <v>45</v>
      </c>
      <c r="C37" s="99">
        <v>45.6</v>
      </c>
      <c r="D37" s="99">
        <v>43.8</v>
      </c>
      <c r="E37" s="87"/>
      <c r="F37" s="87"/>
      <c r="G37" s="87"/>
      <c r="H37" s="87"/>
      <c r="I37" s="87"/>
      <c r="J37" s="87"/>
    </row>
    <row r="38" spans="1:10" ht="11.25">
      <c r="A38" s="113">
        <v>19632</v>
      </c>
      <c r="B38" s="98">
        <v>45.1</v>
      </c>
      <c r="C38" s="99">
        <v>45.6</v>
      </c>
      <c r="D38" s="99">
        <v>43.9</v>
      </c>
      <c r="E38" s="87"/>
      <c r="F38" s="87"/>
      <c r="G38" s="87"/>
      <c r="H38" s="87"/>
      <c r="I38" s="87"/>
      <c r="J38" s="87"/>
    </row>
    <row r="39" spans="1:10" ht="11.25">
      <c r="A39" s="111">
        <v>19724</v>
      </c>
      <c r="B39" s="100">
        <v>45</v>
      </c>
      <c r="C39" s="101">
        <v>45.4</v>
      </c>
      <c r="D39" s="101">
        <v>44.1</v>
      </c>
      <c r="E39" s="87"/>
      <c r="F39" s="87"/>
      <c r="G39" s="87"/>
      <c r="H39" s="87"/>
      <c r="I39" s="87"/>
      <c r="J39" s="87"/>
    </row>
    <row r="40" spans="1:10" ht="11.25">
      <c r="A40" s="112">
        <v>19814</v>
      </c>
      <c r="B40" s="98">
        <v>45</v>
      </c>
      <c r="C40" s="99">
        <v>45.4</v>
      </c>
      <c r="D40" s="99">
        <v>43.9</v>
      </c>
      <c r="E40" s="87"/>
      <c r="F40" s="87"/>
      <c r="G40" s="87"/>
      <c r="H40" s="87"/>
      <c r="I40" s="87"/>
      <c r="J40" s="87"/>
    </row>
    <row r="41" spans="1:10" ht="11.25">
      <c r="A41" s="113">
        <v>19905</v>
      </c>
      <c r="B41" s="98">
        <v>45.3</v>
      </c>
      <c r="C41" s="99">
        <v>45.7</v>
      </c>
      <c r="D41" s="99">
        <v>44</v>
      </c>
      <c r="E41" s="87"/>
      <c r="F41" s="87"/>
      <c r="G41" s="87"/>
      <c r="H41" s="87"/>
      <c r="I41" s="87"/>
      <c r="J41" s="87"/>
    </row>
    <row r="42" spans="1:10" ht="11.25">
      <c r="A42" s="113">
        <v>19997</v>
      </c>
      <c r="B42" s="98">
        <v>45.3</v>
      </c>
      <c r="C42" s="99">
        <v>45.8</v>
      </c>
      <c r="D42" s="99">
        <v>44.1</v>
      </c>
      <c r="E42" s="87"/>
      <c r="F42" s="87"/>
      <c r="G42" s="87"/>
      <c r="H42" s="87"/>
      <c r="I42" s="87"/>
      <c r="J42" s="87"/>
    </row>
    <row r="43" spans="1:10" ht="11.25">
      <c r="A43" s="111">
        <v>20089</v>
      </c>
      <c r="B43" s="100">
        <v>45.2</v>
      </c>
      <c r="C43" s="101">
        <v>45.6</v>
      </c>
      <c r="D43" s="101">
        <v>44.2</v>
      </c>
      <c r="E43" s="87"/>
      <c r="F43" s="87"/>
      <c r="G43" s="87"/>
      <c r="H43" s="87"/>
      <c r="I43" s="87"/>
      <c r="J43" s="87"/>
    </row>
    <row r="44" spans="1:10" ht="11.25">
      <c r="A44" s="112">
        <v>20179</v>
      </c>
      <c r="B44" s="98">
        <v>45.1</v>
      </c>
      <c r="C44" s="99">
        <v>45.5</v>
      </c>
      <c r="D44" s="99">
        <v>44</v>
      </c>
      <c r="E44" s="87"/>
      <c r="F44" s="87"/>
      <c r="G44" s="87"/>
      <c r="H44" s="87"/>
      <c r="I44" s="87"/>
      <c r="J44" s="87"/>
    </row>
    <row r="45" spans="1:10" ht="11.25">
      <c r="A45" s="113">
        <v>20270</v>
      </c>
      <c r="B45" s="98">
        <v>45.3</v>
      </c>
      <c r="C45" s="99">
        <v>45.8</v>
      </c>
      <c r="D45" s="99">
        <v>44.1</v>
      </c>
      <c r="E45" s="87"/>
      <c r="F45" s="87"/>
      <c r="G45" s="87"/>
      <c r="H45" s="87"/>
      <c r="I45" s="87"/>
      <c r="J45" s="87"/>
    </row>
    <row r="46" spans="1:10" ht="11.25">
      <c r="A46" s="113">
        <v>20362</v>
      </c>
      <c r="B46" s="98">
        <v>45.5</v>
      </c>
      <c r="C46" s="99">
        <v>46</v>
      </c>
      <c r="D46" s="99">
        <v>44.1</v>
      </c>
      <c r="E46" s="87"/>
      <c r="F46" s="87"/>
      <c r="G46" s="87"/>
      <c r="H46" s="87"/>
      <c r="I46" s="87"/>
      <c r="J46" s="87"/>
    </row>
    <row r="47" spans="1:10" ht="11.25">
      <c r="A47" s="111">
        <v>20454</v>
      </c>
      <c r="B47" s="100">
        <v>45.3</v>
      </c>
      <c r="C47" s="101">
        <v>45.8</v>
      </c>
      <c r="D47" s="101">
        <v>44.4</v>
      </c>
      <c r="E47" s="87"/>
      <c r="F47" s="87"/>
      <c r="G47" s="87"/>
      <c r="H47" s="87"/>
      <c r="I47" s="87"/>
      <c r="J47" s="87"/>
    </row>
    <row r="48" spans="1:10" ht="11.25">
      <c r="A48" s="112">
        <v>20545</v>
      </c>
      <c r="B48" s="98">
        <v>45.5</v>
      </c>
      <c r="C48" s="99">
        <v>46.1</v>
      </c>
      <c r="D48" s="99">
        <v>44.3</v>
      </c>
      <c r="E48" s="87"/>
      <c r="F48" s="87"/>
      <c r="G48" s="87"/>
      <c r="H48" s="87"/>
      <c r="I48" s="87"/>
      <c r="J48" s="87"/>
    </row>
    <row r="49" spans="1:10" ht="11.25">
      <c r="A49" s="113">
        <v>20636</v>
      </c>
      <c r="B49" s="98">
        <v>45.9</v>
      </c>
      <c r="C49" s="99">
        <v>46.6</v>
      </c>
      <c r="D49" s="99">
        <v>44.4</v>
      </c>
      <c r="E49" s="87"/>
      <c r="F49" s="87"/>
      <c r="G49" s="87"/>
      <c r="H49" s="87"/>
      <c r="I49" s="87"/>
      <c r="J49" s="87"/>
    </row>
    <row r="50" spans="1:10" ht="11.25">
      <c r="A50" s="113">
        <v>20728</v>
      </c>
      <c r="B50" s="98">
        <v>46</v>
      </c>
      <c r="C50" s="99">
        <v>46.7</v>
      </c>
      <c r="D50" s="99">
        <v>44.4</v>
      </c>
      <c r="E50" s="87"/>
      <c r="F50" s="87"/>
      <c r="G50" s="87"/>
      <c r="H50" s="87"/>
      <c r="I50" s="87"/>
      <c r="J50" s="87"/>
    </row>
    <row r="51" spans="1:10" ht="11.25">
      <c r="A51" s="111">
        <v>20820</v>
      </c>
      <c r="B51" s="100">
        <v>45.8</v>
      </c>
      <c r="C51" s="101">
        <v>46.3</v>
      </c>
      <c r="D51" s="101">
        <v>44.5</v>
      </c>
      <c r="E51" s="87"/>
      <c r="F51" s="87"/>
      <c r="G51" s="87"/>
      <c r="H51" s="87"/>
      <c r="I51" s="87"/>
      <c r="J51" s="87"/>
    </row>
    <row r="52" spans="1:10" ht="11.25">
      <c r="A52" s="112">
        <v>20910</v>
      </c>
      <c r="B52" s="98">
        <v>45.9</v>
      </c>
      <c r="C52" s="99">
        <v>46.6</v>
      </c>
      <c r="D52" s="99">
        <v>44.4</v>
      </c>
      <c r="E52" s="87"/>
      <c r="F52" s="87"/>
      <c r="G52" s="87"/>
      <c r="H52" s="87"/>
      <c r="I52" s="87"/>
      <c r="J52" s="87"/>
    </row>
    <row r="53" spans="1:10" ht="11.25">
      <c r="A53" s="113">
        <v>21001</v>
      </c>
      <c r="B53" s="98">
        <v>46.1</v>
      </c>
      <c r="C53" s="99">
        <v>46.8</v>
      </c>
      <c r="D53" s="99">
        <v>44.4</v>
      </c>
      <c r="E53" s="87"/>
      <c r="F53" s="87"/>
      <c r="G53" s="87"/>
      <c r="H53" s="87"/>
      <c r="I53" s="87"/>
      <c r="J53" s="87"/>
    </row>
    <row r="54" spans="1:10" ht="11.25">
      <c r="A54" s="113">
        <v>21093</v>
      </c>
      <c r="B54" s="98">
        <v>46.1</v>
      </c>
      <c r="C54" s="99">
        <v>46.9</v>
      </c>
      <c r="D54" s="99">
        <v>44.4</v>
      </c>
      <c r="E54" s="87"/>
      <c r="F54" s="87"/>
      <c r="G54" s="87"/>
      <c r="H54" s="87"/>
      <c r="I54" s="87"/>
      <c r="J54" s="87"/>
    </row>
    <row r="55" spans="1:10" ht="11.25">
      <c r="A55" s="111">
        <v>21185</v>
      </c>
      <c r="B55" s="100">
        <v>45.8</v>
      </c>
      <c r="C55" s="101">
        <v>46.4</v>
      </c>
      <c r="D55" s="101">
        <v>44.6</v>
      </c>
      <c r="E55" s="87"/>
      <c r="F55" s="87"/>
      <c r="G55" s="87"/>
      <c r="H55" s="87"/>
      <c r="I55" s="87"/>
      <c r="J55" s="87"/>
    </row>
    <row r="56" spans="1:10" ht="11.25">
      <c r="A56" s="112">
        <v>21275</v>
      </c>
      <c r="B56" s="98">
        <v>45.8</v>
      </c>
      <c r="C56" s="99">
        <v>46.4</v>
      </c>
      <c r="D56" s="99">
        <v>44.3</v>
      </c>
      <c r="E56" s="87"/>
      <c r="F56" s="87"/>
      <c r="G56" s="87"/>
      <c r="H56" s="87"/>
      <c r="I56" s="87"/>
      <c r="J56" s="87"/>
    </row>
    <row r="57" spans="1:10" ht="11.25">
      <c r="A57" s="113">
        <v>21366</v>
      </c>
      <c r="B57" s="98">
        <v>45.8</v>
      </c>
      <c r="C57" s="99">
        <v>46.4</v>
      </c>
      <c r="D57" s="99">
        <v>44.3</v>
      </c>
      <c r="E57" s="87"/>
      <c r="F57" s="87"/>
      <c r="G57" s="87"/>
      <c r="H57" s="87"/>
      <c r="I57" s="87"/>
      <c r="J57" s="87"/>
    </row>
    <row r="58" spans="1:10" ht="11.25">
      <c r="A58" s="113">
        <v>21458</v>
      </c>
      <c r="B58" s="98">
        <v>45.6</v>
      </c>
      <c r="C58" s="99">
        <v>46.2</v>
      </c>
      <c r="D58" s="99">
        <v>44.3</v>
      </c>
      <c r="E58" s="87"/>
      <c r="F58" s="87"/>
      <c r="G58" s="87"/>
      <c r="H58" s="87"/>
      <c r="I58" s="87"/>
      <c r="J58" s="87"/>
    </row>
    <row r="59" spans="1:10" ht="11.25">
      <c r="A59" s="111">
        <v>21550</v>
      </c>
      <c r="B59" s="100">
        <v>44.9</v>
      </c>
      <c r="C59" s="101">
        <v>45.2</v>
      </c>
      <c r="D59" s="101">
        <v>44.3</v>
      </c>
      <c r="E59" s="87"/>
      <c r="F59" s="87"/>
      <c r="G59" s="87"/>
      <c r="H59" s="87"/>
      <c r="I59" s="87"/>
      <c r="J59" s="87"/>
    </row>
    <row r="60" spans="1:10" ht="11.25">
      <c r="A60" s="112">
        <v>21640</v>
      </c>
      <c r="B60" s="98">
        <v>45.1</v>
      </c>
      <c r="C60" s="99">
        <v>45.6</v>
      </c>
      <c r="D60" s="99">
        <v>44.2</v>
      </c>
      <c r="E60" s="87"/>
      <c r="F60" s="87"/>
      <c r="G60" s="87"/>
      <c r="H60" s="87"/>
      <c r="I60" s="87"/>
      <c r="J60" s="87"/>
    </row>
    <row r="61" spans="1:10" ht="11.25">
      <c r="A61" s="113">
        <v>21731</v>
      </c>
      <c r="B61" s="98">
        <v>45.8</v>
      </c>
      <c r="C61" s="99">
        <v>46.4</v>
      </c>
      <c r="D61" s="99">
        <v>44.4</v>
      </c>
      <c r="E61" s="87"/>
      <c r="F61" s="87"/>
      <c r="G61" s="87"/>
      <c r="H61" s="87"/>
      <c r="I61" s="87"/>
      <c r="J61" s="87"/>
    </row>
    <row r="62" spans="1:10" ht="11.25">
      <c r="A62" s="113">
        <v>21823</v>
      </c>
      <c r="B62" s="98">
        <v>45.8</v>
      </c>
      <c r="C62" s="99">
        <v>46.4</v>
      </c>
      <c r="D62" s="99">
        <v>44.4</v>
      </c>
      <c r="E62" s="87"/>
      <c r="F62" s="87"/>
      <c r="G62" s="87"/>
      <c r="H62" s="87"/>
      <c r="I62" s="87"/>
      <c r="J62" s="87"/>
    </row>
    <row r="63" spans="1:10" ht="11.25">
      <c r="A63" s="111">
        <v>21915</v>
      </c>
      <c r="B63" s="100">
        <v>45.3</v>
      </c>
      <c r="C63" s="101">
        <v>45.6</v>
      </c>
      <c r="D63" s="101">
        <v>44.4</v>
      </c>
      <c r="E63" s="87"/>
      <c r="F63" s="87"/>
      <c r="G63" s="87"/>
      <c r="H63" s="87"/>
      <c r="I63" s="87"/>
      <c r="J63" s="87"/>
    </row>
    <row r="64" spans="1:10" ht="11.25">
      <c r="A64" s="112">
        <v>22006</v>
      </c>
      <c r="B64" s="98">
        <v>45.6</v>
      </c>
      <c r="C64" s="99">
        <v>46.1</v>
      </c>
      <c r="D64" s="99">
        <v>44.4</v>
      </c>
      <c r="E64" s="87"/>
      <c r="F64" s="87"/>
      <c r="G64" s="87"/>
      <c r="H64" s="87"/>
      <c r="I64" s="87"/>
      <c r="J64" s="87"/>
    </row>
    <row r="65" spans="1:10" ht="11.25">
      <c r="A65" s="113">
        <v>22097</v>
      </c>
      <c r="B65" s="98">
        <v>45.9</v>
      </c>
      <c r="C65" s="99">
        <v>46.6</v>
      </c>
      <c r="D65" s="99">
        <v>44.5</v>
      </c>
      <c r="E65" s="87"/>
      <c r="F65" s="87"/>
      <c r="G65" s="87"/>
      <c r="H65" s="87"/>
      <c r="I65" s="87"/>
      <c r="J65" s="87"/>
    </row>
    <row r="66" spans="1:10" ht="11.25">
      <c r="A66" s="113">
        <v>22189</v>
      </c>
      <c r="B66" s="98">
        <v>46</v>
      </c>
      <c r="C66" s="99">
        <v>46.7</v>
      </c>
      <c r="D66" s="99">
        <v>44.5</v>
      </c>
      <c r="E66" s="87"/>
      <c r="F66" s="87"/>
      <c r="G66" s="87"/>
      <c r="H66" s="87"/>
      <c r="I66" s="87"/>
      <c r="J66" s="87"/>
    </row>
    <row r="67" spans="1:10" ht="11.25">
      <c r="A67" s="111">
        <v>22281</v>
      </c>
      <c r="B67" s="100">
        <v>45.5</v>
      </c>
      <c r="C67" s="101">
        <v>46</v>
      </c>
      <c r="D67" s="101">
        <v>44.5</v>
      </c>
      <c r="E67" s="87"/>
      <c r="F67" s="87"/>
      <c r="G67" s="87"/>
      <c r="H67" s="87"/>
      <c r="I67" s="87"/>
      <c r="J67" s="87"/>
    </row>
    <row r="68" spans="1:10" ht="11.25">
      <c r="A68" s="112">
        <v>22371</v>
      </c>
      <c r="B68" s="98">
        <v>45.8</v>
      </c>
      <c r="C68" s="99">
        <v>46.5</v>
      </c>
      <c r="D68" s="99">
        <v>44.2</v>
      </c>
      <c r="E68" s="87"/>
      <c r="F68" s="87"/>
      <c r="G68" s="87"/>
      <c r="H68" s="87"/>
      <c r="I68" s="87"/>
      <c r="J68" s="87"/>
    </row>
    <row r="69" spans="1:10" ht="11.25">
      <c r="A69" s="113">
        <v>22462</v>
      </c>
      <c r="B69" s="98">
        <v>46.1</v>
      </c>
      <c r="C69" s="99">
        <v>47</v>
      </c>
      <c r="D69" s="99">
        <v>44.3</v>
      </c>
      <c r="E69" s="87"/>
      <c r="F69" s="87"/>
      <c r="G69" s="87"/>
      <c r="H69" s="87"/>
      <c r="I69" s="87"/>
      <c r="J69" s="87"/>
    </row>
    <row r="70" spans="1:10" ht="11.25">
      <c r="A70" s="113">
        <v>22554</v>
      </c>
      <c r="B70" s="98">
        <v>46.1</v>
      </c>
      <c r="C70" s="99">
        <v>46.9</v>
      </c>
      <c r="D70" s="99">
        <v>44.3</v>
      </c>
      <c r="E70" s="87"/>
      <c r="F70" s="87"/>
      <c r="G70" s="87"/>
      <c r="H70" s="87"/>
      <c r="I70" s="87"/>
      <c r="J70" s="87"/>
    </row>
    <row r="71" spans="1:10" ht="11.25">
      <c r="A71" s="111">
        <v>22646</v>
      </c>
      <c r="B71" s="100">
        <v>45.9</v>
      </c>
      <c r="C71" s="101">
        <v>46.5</v>
      </c>
      <c r="D71" s="101">
        <v>44.5</v>
      </c>
      <c r="E71" s="87"/>
      <c r="F71" s="87"/>
      <c r="G71" s="87"/>
      <c r="H71" s="87"/>
      <c r="I71" s="87"/>
      <c r="J71" s="87"/>
    </row>
    <row r="72" spans="1:10" ht="11.25">
      <c r="A72" s="112">
        <v>22736</v>
      </c>
      <c r="B72" s="98">
        <v>46</v>
      </c>
      <c r="C72" s="99">
        <v>46.8</v>
      </c>
      <c r="D72" s="99">
        <v>44.3</v>
      </c>
      <c r="E72" s="87"/>
      <c r="F72" s="87"/>
      <c r="G72" s="87"/>
      <c r="H72" s="87"/>
      <c r="I72" s="87"/>
      <c r="J72" s="87"/>
    </row>
    <row r="73" spans="1:10" ht="11.25">
      <c r="A73" s="113">
        <v>22827</v>
      </c>
      <c r="B73" s="98">
        <v>46.3</v>
      </c>
      <c r="C73" s="99">
        <v>47.2</v>
      </c>
      <c r="D73" s="99">
        <v>44.4</v>
      </c>
      <c r="E73" s="87"/>
      <c r="F73" s="87"/>
      <c r="G73" s="87"/>
      <c r="H73" s="87"/>
      <c r="I73" s="87"/>
      <c r="J73" s="87"/>
    </row>
    <row r="74" spans="1:10" ht="11.25">
      <c r="A74" s="113">
        <v>22919</v>
      </c>
      <c r="B74" s="98">
        <v>46.2</v>
      </c>
      <c r="C74" s="99">
        <v>47.1</v>
      </c>
      <c r="D74" s="99">
        <v>44.4</v>
      </c>
      <c r="E74" s="87"/>
      <c r="F74" s="87"/>
      <c r="G74" s="87"/>
      <c r="H74" s="87"/>
      <c r="I74" s="87"/>
      <c r="J74" s="87"/>
    </row>
    <row r="75" spans="1:10" ht="11.25">
      <c r="A75" s="111">
        <v>23011</v>
      </c>
      <c r="B75" s="100">
        <v>45.8</v>
      </c>
      <c r="C75" s="101">
        <v>46.5</v>
      </c>
      <c r="D75" s="101">
        <v>44.3</v>
      </c>
      <c r="E75" s="87"/>
      <c r="F75" s="87"/>
      <c r="G75" s="87"/>
      <c r="H75" s="87"/>
      <c r="I75" s="87"/>
      <c r="J75" s="87"/>
    </row>
    <row r="76" spans="1:10" ht="11.25">
      <c r="A76" s="112">
        <v>23101</v>
      </c>
      <c r="B76" s="98">
        <v>45.9</v>
      </c>
      <c r="C76" s="99">
        <v>46.8</v>
      </c>
      <c r="D76" s="99">
        <v>44.2</v>
      </c>
      <c r="E76" s="87"/>
      <c r="F76" s="87"/>
      <c r="G76" s="87"/>
      <c r="H76" s="87"/>
      <c r="I76" s="87"/>
      <c r="J76" s="87"/>
    </row>
    <row r="77" spans="1:10" ht="11.25">
      <c r="A77" s="113">
        <v>23192</v>
      </c>
      <c r="B77" s="98">
        <v>46.3</v>
      </c>
      <c r="C77" s="99">
        <v>47.3</v>
      </c>
      <c r="D77" s="99">
        <v>44.1</v>
      </c>
      <c r="E77" s="87"/>
      <c r="F77" s="87"/>
      <c r="G77" s="87"/>
      <c r="H77" s="87"/>
      <c r="I77" s="87"/>
      <c r="J77" s="87"/>
    </row>
    <row r="78" spans="1:10" ht="11.25">
      <c r="A78" s="113">
        <v>23284</v>
      </c>
      <c r="B78" s="98">
        <v>46.3</v>
      </c>
      <c r="C78" s="99">
        <v>47.3</v>
      </c>
      <c r="D78" s="99">
        <v>44.2</v>
      </c>
      <c r="E78" s="87"/>
      <c r="F78" s="87"/>
      <c r="G78" s="87"/>
      <c r="H78" s="87"/>
      <c r="I78" s="87"/>
      <c r="J78" s="87"/>
    </row>
    <row r="79" spans="1:10" ht="11.25">
      <c r="A79" s="111">
        <v>23376</v>
      </c>
      <c r="B79" s="100">
        <v>45.8</v>
      </c>
      <c r="C79" s="101">
        <v>46.5</v>
      </c>
      <c r="D79" s="101">
        <v>44.2</v>
      </c>
      <c r="E79" s="87"/>
      <c r="F79" s="87"/>
      <c r="G79" s="87"/>
      <c r="H79" s="87"/>
      <c r="I79" s="87"/>
      <c r="J79" s="87"/>
    </row>
    <row r="80" spans="1:10" ht="11.25">
      <c r="A80" s="112">
        <v>23467</v>
      </c>
      <c r="B80" s="98">
        <v>45.8</v>
      </c>
      <c r="C80" s="99">
        <v>46.6</v>
      </c>
      <c r="D80" s="99">
        <v>44.1</v>
      </c>
      <c r="E80" s="87"/>
      <c r="F80" s="87"/>
      <c r="G80" s="87"/>
      <c r="H80" s="87"/>
      <c r="I80" s="87"/>
      <c r="J80" s="87"/>
    </row>
    <row r="81" spans="1:10" ht="11.25">
      <c r="A81" s="113">
        <v>23558</v>
      </c>
      <c r="B81" s="98">
        <v>46.2</v>
      </c>
      <c r="C81" s="99">
        <v>47.2</v>
      </c>
      <c r="D81" s="99">
        <v>44.1</v>
      </c>
      <c r="E81" s="87"/>
      <c r="F81" s="87"/>
      <c r="G81" s="87"/>
      <c r="H81" s="87"/>
      <c r="I81" s="87"/>
      <c r="J81" s="87"/>
    </row>
    <row r="82" spans="1:10" ht="11.25">
      <c r="A82" s="113">
        <v>23650</v>
      </c>
      <c r="B82" s="98">
        <v>46</v>
      </c>
      <c r="C82" s="99">
        <v>46.9</v>
      </c>
      <c r="D82" s="99">
        <v>44.1</v>
      </c>
      <c r="E82" s="87"/>
      <c r="F82" s="87"/>
      <c r="G82" s="87"/>
      <c r="H82" s="87"/>
      <c r="I82" s="87"/>
      <c r="J82" s="87"/>
    </row>
    <row r="83" spans="1:10" ht="11.25">
      <c r="A83" s="111">
        <v>23742</v>
      </c>
      <c r="B83" s="100">
        <v>45.2</v>
      </c>
      <c r="C83" s="101">
        <v>45.8</v>
      </c>
      <c r="D83" s="101">
        <v>44</v>
      </c>
      <c r="E83" s="87"/>
      <c r="F83" s="87"/>
      <c r="G83" s="87"/>
      <c r="H83" s="87"/>
      <c r="I83" s="87"/>
      <c r="J83" s="87"/>
    </row>
    <row r="84" spans="1:10" ht="11.25">
      <c r="A84" s="112">
        <v>23832</v>
      </c>
      <c r="B84" s="98">
        <v>45.4</v>
      </c>
      <c r="C84" s="99">
        <v>46</v>
      </c>
      <c r="D84" s="99">
        <v>43.9</v>
      </c>
      <c r="E84" s="87"/>
      <c r="F84" s="87"/>
      <c r="G84" s="87"/>
      <c r="H84" s="87"/>
      <c r="I84" s="87"/>
      <c r="J84" s="87"/>
    </row>
    <row r="85" spans="1:10" ht="11.25">
      <c r="A85" s="113">
        <v>23923</v>
      </c>
      <c r="B85" s="98">
        <v>45.8</v>
      </c>
      <c r="C85" s="99">
        <v>46.7</v>
      </c>
      <c r="D85" s="99">
        <v>44</v>
      </c>
      <c r="E85" s="87"/>
      <c r="F85" s="87"/>
      <c r="G85" s="87"/>
      <c r="H85" s="87"/>
      <c r="I85" s="87"/>
      <c r="J85" s="87"/>
    </row>
    <row r="86" spans="1:10" ht="11.25">
      <c r="A86" s="113">
        <v>24015</v>
      </c>
      <c r="B86" s="98">
        <v>45.9</v>
      </c>
      <c r="C86" s="99">
        <v>46.7</v>
      </c>
      <c r="D86" s="99">
        <v>44.1</v>
      </c>
      <c r="E86" s="87"/>
      <c r="F86" s="87"/>
      <c r="G86" s="87"/>
      <c r="H86" s="87"/>
      <c r="I86" s="87"/>
      <c r="J86" s="87"/>
    </row>
    <row r="87" spans="1:10" ht="11.25">
      <c r="A87" s="111">
        <v>24107</v>
      </c>
      <c r="B87" s="100">
        <v>45.6</v>
      </c>
      <c r="C87" s="101">
        <v>46.3</v>
      </c>
      <c r="D87" s="101">
        <v>44.1</v>
      </c>
      <c r="E87" s="87"/>
      <c r="F87" s="87"/>
      <c r="G87" s="87"/>
      <c r="H87" s="87"/>
      <c r="I87" s="87"/>
      <c r="J87" s="87"/>
    </row>
    <row r="88" spans="1:10" ht="11.25">
      <c r="A88" s="112">
        <v>24197</v>
      </c>
      <c r="B88" s="98">
        <v>45.5</v>
      </c>
      <c r="C88" s="99">
        <v>46.3</v>
      </c>
      <c r="D88" s="99">
        <v>43.9</v>
      </c>
      <c r="E88" s="87"/>
      <c r="F88" s="87"/>
      <c r="G88" s="87"/>
      <c r="H88" s="87"/>
      <c r="I88" s="87"/>
      <c r="J88" s="87"/>
    </row>
    <row r="89" spans="1:10" ht="11.25">
      <c r="A89" s="113">
        <v>24288</v>
      </c>
      <c r="B89" s="98">
        <v>46</v>
      </c>
      <c r="C89" s="99">
        <v>46.9</v>
      </c>
      <c r="D89" s="99">
        <v>44</v>
      </c>
      <c r="E89" s="87"/>
      <c r="F89" s="87"/>
      <c r="G89" s="87"/>
      <c r="H89" s="87"/>
      <c r="I89" s="87"/>
      <c r="J89" s="87"/>
    </row>
    <row r="90" spans="1:10" ht="11.25">
      <c r="A90" s="113">
        <v>24380</v>
      </c>
      <c r="B90" s="98">
        <v>46</v>
      </c>
      <c r="C90" s="99">
        <v>46.9</v>
      </c>
      <c r="D90" s="99">
        <v>44.1</v>
      </c>
      <c r="E90" s="87"/>
      <c r="F90" s="87"/>
      <c r="G90" s="87"/>
      <c r="H90" s="87"/>
      <c r="I90" s="87"/>
      <c r="J90" s="87"/>
    </row>
    <row r="91" spans="1:10" ht="11.25">
      <c r="A91" s="111">
        <v>24472</v>
      </c>
      <c r="B91" s="100">
        <v>45.5</v>
      </c>
      <c r="C91" s="101">
        <v>46.2</v>
      </c>
      <c r="D91" s="101">
        <v>44.1</v>
      </c>
      <c r="E91" s="87"/>
      <c r="F91" s="87"/>
      <c r="G91" s="87"/>
      <c r="H91" s="87"/>
      <c r="I91" s="87"/>
      <c r="J91" s="87"/>
    </row>
    <row r="92" spans="1:10" ht="11.25">
      <c r="A92" s="112">
        <v>24562</v>
      </c>
      <c r="B92" s="98">
        <v>45.4</v>
      </c>
      <c r="C92" s="99">
        <v>46.1</v>
      </c>
      <c r="D92" s="99">
        <v>43.9</v>
      </c>
      <c r="E92" s="87"/>
      <c r="F92" s="87"/>
      <c r="G92" s="87"/>
      <c r="H92" s="87"/>
      <c r="I92" s="87"/>
      <c r="J92" s="87"/>
    </row>
    <row r="93" spans="1:10" ht="11.25">
      <c r="A93" s="113">
        <v>24653</v>
      </c>
      <c r="B93" s="98">
        <v>45.6</v>
      </c>
      <c r="C93" s="99">
        <v>46.3</v>
      </c>
      <c r="D93" s="99">
        <v>43.9</v>
      </c>
      <c r="E93" s="87"/>
      <c r="F93" s="87"/>
      <c r="G93" s="87"/>
      <c r="H93" s="87"/>
      <c r="I93" s="87"/>
      <c r="J93" s="87"/>
    </row>
    <row r="94" spans="1:10" ht="11.25">
      <c r="A94" s="113">
        <v>24745</v>
      </c>
      <c r="B94" s="98">
        <v>45.6</v>
      </c>
      <c r="C94" s="99">
        <v>46.3</v>
      </c>
      <c r="D94" s="99">
        <v>43.9</v>
      </c>
      <c r="E94" s="87"/>
      <c r="F94" s="87"/>
      <c r="G94" s="87"/>
      <c r="H94" s="87"/>
      <c r="I94" s="87"/>
      <c r="J94" s="87"/>
    </row>
    <row r="95" spans="1:10" ht="11.25">
      <c r="A95" s="111">
        <v>24837</v>
      </c>
      <c r="B95" s="100">
        <v>45</v>
      </c>
      <c r="C95" s="101">
        <v>45.5</v>
      </c>
      <c r="D95" s="101">
        <v>43.9</v>
      </c>
      <c r="E95" s="87"/>
      <c r="F95" s="87"/>
      <c r="G95" s="87"/>
      <c r="H95" s="87"/>
      <c r="I95" s="87"/>
      <c r="J95" s="87"/>
    </row>
    <row r="96" spans="1:10" ht="11.25">
      <c r="A96" s="112">
        <v>24928</v>
      </c>
      <c r="B96" s="98">
        <v>45.3</v>
      </c>
      <c r="C96" s="99">
        <v>45.9</v>
      </c>
      <c r="D96" s="99">
        <v>43.9</v>
      </c>
      <c r="E96" s="87"/>
      <c r="F96" s="87"/>
      <c r="G96" s="87"/>
      <c r="H96" s="87"/>
      <c r="I96" s="87"/>
      <c r="J96" s="87"/>
    </row>
    <row r="97" spans="1:10" ht="11.25">
      <c r="A97" s="113">
        <v>25019</v>
      </c>
      <c r="B97" s="98">
        <v>45.3</v>
      </c>
      <c r="C97" s="99">
        <v>46.1</v>
      </c>
      <c r="D97" s="99">
        <v>43.6</v>
      </c>
      <c r="E97" s="87"/>
      <c r="F97" s="87"/>
      <c r="G97" s="87"/>
      <c r="H97" s="87"/>
      <c r="I97" s="87"/>
      <c r="J97" s="87"/>
    </row>
    <row r="98" spans="1:10" ht="11.25">
      <c r="A98" s="113">
        <v>25111</v>
      </c>
      <c r="B98" s="98">
        <v>45.3</v>
      </c>
      <c r="C98" s="99">
        <v>46.2</v>
      </c>
      <c r="D98" s="99">
        <v>43.5</v>
      </c>
      <c r="E98" s="87"/>
      <c r="F98" s="87"/>
      <c r="G98" s="87"/>
      <c r="H98" s="87"/>
      <c r="I98" s="87"/>
      <c r="J98" s="87"/>
    </row>
    <row r="99" spans="1:10" ht="11.25">
      <c r="A99" s="111">
        <v>25203</v>
      </c>
      <c r="B99" s="100">
        <v>45</v>
      </c>
      <c r="C99" s="101">
        <v>45.7</v>
      </c>
      <c r="D99" s="101">
        <v>43.5</v>
      </c>
      <c r="E99" s="87"/>
      <c r="F99" s="87"/>
      <c r="G99" s="87"/>
      <c r="H99" s="87"/>
      <c r="I99" s="87"/>
      <c r="J99" s="87"/>
    </row>
    <row r="100" spans="1:10" ht="11.25">
      <c r="A100" s="112">
        <v>25293</v>
      </c>
      <c r="B100" s="98">
        <v>45.1</v>
      </c>
      <c r="C100" s="99">
        <v>45.9</v>
      </c>
      <c r="D100" s="99">
        <v>43.3</v>
      </c>
      <c r="E100" s="87"/>
      <c r="F100" s="87"/>
      <c r="G100" s="87"/>
      <c r="H100" s="87"/>
      <c r="I100" s="87"/>
      <c r="J100" s="87"/>
    </row>
    <row r="101" spans="1:10" ht="11.25">
      <c r="A101" s="113">
        <v>25384</v>
      </c>
      <c r="B101" s="98">
        <v>45.2</v>
      </c>
      <c r="C101" s="99">
        <v>46.2</v>
      </c>
      <c r="D101" s="99">
        <v>43.2</v>
      </c>
      <c r="E101" s="87"/>
      <c r="F101" s="87"/>
      <c r="G101" s="87"/>
      <c r="H101" s="87"/>
      <c r="I101" s="87"/>
      <c r="J101" s="87"/>
    </row>
    <row r="102" spans="1:10" ht="11.25">
      <c r="A102" s="113">
        <v>25476</v>
      </c>
      <c r="B102" s="98">
        <v>45.1</v>
      </c>
      <c r="C102" s="99">
        <v>46</v>
      </c>
      <c r="D102" s="99">
        <v>43.2</v>
      </c>
      <c r="E102" s="87"/>
      <c r="F102" s="87"/>
      <c r="G102" s="87"/>
      <c r="H102" s="87"/>
      <c r="I102" s="87"/>
      <c r="J102" s="87"/>
    </row>
    <row r="103" spans="1:10" ht="11.25">
      <c r="A103" s="111">
        <v>25568</v>
      </c>
      <c r="B103" s="100">
        <v>44.7</v>
      </c>
      <c r="C103" s="101">
        <v>45.5</v>
      </c>
      <c r="D103" s="101">
        <v>43.2</v>
      </c>
      <c r="E103" s="87"/>
      <c r="F103" s="87"/>
      <c r="G103" s="87"/>
      <c r="H103" s="87"/>
      <c r="I103" s="87"/>
      <c r="J103" s="87"/>
    </row>
    <row r="104" spans="1:10" ht="11.25">
      <c r="A104" s="112">
        <v>25658</v>
      </c>
      <c r="B104" s="98">
        <v>44.7</v>
      </c>
      <c r="C104" s="99">
        <v>45.5</v>
      </c>
      <c r="D104" s="99">
        <v>43</v>
      </c>
      <c r="E104" s="87"/>
      <c r="F104" s="87"/>
      <c r="G104" s="87"/>
      <c r="H104" s="87"/>
      <c r="I104" s="87"/>
      <c r="J104" s="87"/>
    </row>
    <row r="105" spans="1:10" ht="11.25">
      <c r="A105" s="113">
        <v>25749</v>
      </c>
      <c r="B105" s="98">
        <v>44.7</v>
      </c>
      <c r="C105" s="99">
        <v>45.6</v>
      </c>
      <c r="D105" s="99">
        <v>42.9</v>
      </c>
      <c r="E105" s="87"/>
      <c r="F105" s="87"/>
      <c r="G105" s="87"/>
      <c r="H105" s="87"/>
      <c r="I105" s="87"/>
      <c r="J105" s="87"/>
    </row>
    <row r="106" spans="1:10" ht="11.25">
      <c r="A106" s="113">
        <v>25841</v>
      </c>
      <c r="B106" s="98">
        <v>44.7</v>
      </c>
      <c r="C106" s="99">
        <v>45.5</v>
      </c>
      <c r="D106" s="99">
        <v>42.9</v>
      </c>
      <c r="E106" s="87"/>
      <c r="F106" s="87"/>
      <c r="G106" s="87"/>
      <c r="H106" s="87"/>
      <c r="I106" s="87"/>
      <c r="J106" s="87"/>
    </row>
    <row r="107" spans="1:10" ht="11.25">
      <c r="A107" s="111">
        <v>25933</v>
      </c>
      <c r="B107" s="100">
        <v>44.3</v>
      </c>
      <c r="C107" s="101">
        <v>45.1</v>
      </c>
      <c r="D107" s="101">
        <v>42.8</v>
      </c>
      <c r="E107" s="87"/>
      <c r="F107" s="87"/>
      <c r="G107" s="87"/>
      <c r="H107" s="87"/>
      <c r="I107" s="87"/>
      <c r="J107" s="87"/>
    </row>
    <row r="108" spans="1:10" ht="11.25">
      <c r="A108" s="112">
        <v>26023</v>
      </c>
      <c r="B108" s="98">
        <v>44.3</v>
      </c>
      <c r="C108" s="99">
        <v>45.1</v>
      </c>
      <c r="D108" s="99">
        <v>42.6</v>
      </c>
      <c r="E108" s="87"/>
      <c r="F108" s="87"/>
      <c r="G108" s="87"/>
      <c r="H108" s="87"/>
      <c r="I108" s="87"/>
      <c r="J108" s="87"/>
    </row>
    <row r="109" spans="1:10" ht="11.25">
      <c r="A109" s="113">
        <v>26114</v>
      </c>
      <c r="B109" s="98">
        <v>44.4</v>
      </c>
      <c r="C109" s="99">
        <v>45.2</v>
      </c>
      <c r="D109" s="99">
        <v>42.6</v>
      </c>
      <c r="E109" s="87"/>
      <c r="F109" s="87"/>
      <c r="G109" s="87"/>
      <c r="H109" s="87"/>
      <c r="I109" s="87"/>
      <c r="J109" s="87"/>
    </row>
    <row r="110" spans="1:10" ht="11.25">
      <c r="A110" s="113">
        <v>26206</v>
      </c>
      <c r="B110" s="98">
        <v>44.3</v>
      </c>
      <c r="C110" s="99">
        <v>45.2</v>
      </c>
      <c r="D110" s="99">
        <v>42.5</v>
      </c>
      <c r="E110" s="87"/>
      <c r="F110" s="87"/>
      <c r="G110" s="87"/>
      <c r="H110" s="87"/>
      <c r="I110" s="87"/>
      <c r="J110" s="87"/>
    </row>
    <row r="111" spans="1:10" ht="11.25">
      <c r="A111" s="111">
        <v>26298</v>
      </c>
      <c r="B111" s="100">
        <v>44</v>
      </c>
      <c r="C111" s="101">
        <v>44.8</v>
      </c>
      <c r="D111" s="101">
        <v>42.4</v>
      </c>
      <c r="E111" s="87"/>
      <c r="F111" s="87"/>
      <c r="G111" s="87"/>
      <c r="H111" s="87"/>
      <c r="I111" s="87"/>
      <c r="J111" s="87"/>
    </row>
    <row r="112" spans="1:10" ht="11.25">
      <c r="A112" s="112">
        <v>26389</v>
      </c>
      <c r="B112" s="98">
        <v>43.9</v>
      </c>
      <c r="C112" s="99">
        <v>44.7</v>
      </c>
      <c r="D112" s="99">
        <v>42.3</v>
      </c>
      <c r="E112" s="87"/>
      <c r="F112" s="87"/>
      <c r="G112" s="87"/>
      <c r="H112" s="87"/>
      <c r="I112" s="87"/>
      <c r="J112" s="87"/>
    </row>
    <row r="113" spans="1:10" ht="11.25">
      <c r="A113" s="113">
        <v>26480</v>
      </c>
      <c r="B113" s="98">
        <v>43.9</v>
      </c>
      <c r="C113" s="99">
        <v>44.7</v>
      </c>
      <c r="D113" s="99">
        <v>42.2</v>
      </c>
      <c r="E113" s="90" t="s">
        <v>253</v>
      </c>
      <c r="F113" s="90" t="s">
        <v>251</v>
      </c>
      <c r="G113" s="87"/>
      <c r="H113" s="87"/>
      <c r="I113" s="87"/>
      <c r="J113" s="87"/>
    </row>
    <row r="114" spans="1:10" ht="11.25">
      <c r="A114" s="113">
        <v>26572</v>
      </c>
      <c r="B114" s="102">
        <v>43.8</v>
      </c>
      <c r="C114" s="103">
        <v>44.6</v>
      </c>
      <c r="D114" s="103">
        <v>42.2</v>
      </c>
      <c r="E114" s="90" t="s">
        <v>254</v>
      </c>
      <c r="F114" s="90" t="s">
        <v>250</v>
      </c>
      <c r="G114" s="87"/>
      <c r="H114" s="87"/>
      <c r="I114" s="87"/>
      <c r="J114" s="87"/>
    </row>
    <row r="115" spans="1:10" ht="11.25">
      <c r="A115" s="111">
        <v>26664</v>
      </c>
      <c r="B115" s="100">
        <v>43.6</v>
      </c>
      <c r="C115" s="101">
        <v>44.3</v>
      </c>
      <c r="D115" s="101">
        <v>42.3</v>
      </c>
      <c r="E115" s="90" t="s">
        <v>255</v>
      </c>
      <c r="F115" s="90" t="s">
        <v>252</v>
      </c>
      <c r="G115" s="87"/>
      <c r="H115" s="87"/>
      <c r="I115" s="87"/>
      <c r="J115" s="87"/>
    </row>
    <row r="116" spans="1:10" ht="11.25">
      <c r="A116" s="112">
        <v>26754</v>
      </c>
      <c r="B116" s="98">
        <v>43.5</v>
      </c>
      <c r="C116" s="99">
        <v>44.5</v>
      </c>
      <c r="D116" s="99">
        <v>42.1</v>
      </c>
      <c r="E116" s="87"/>
      <c r="F116" s="87"/>
      <c r="G116" s="87"/>
      <c r="H116" s="87"/>
      <c r="I116" s="87"/>
      <c r="J116" s="87"/>
    </row>
    <row r="117" spans="1:10" ht="11.25">
      <c r="A117" s="113">
        <v>26845</v>
      </c>
      <c r="B117" s="98">
        <v>43.5</v>
      </c>
      <c r="C117" s="99">
        <v>44.5</v>
      </c>
      <c r="D117" s="99">
        <v>42</v>
      </c>
      <c r="E117" s="87"/>
      <c r="F117" s="87"/>
      <c r="G117" s="87"/>
      <c r="H117" s="87"/>
      <c r="I117" s="87"/>
      <c r="J117" s="87"/>
    </row>
    <row r="118" spans="1:10" ht="11.25">
      <c r="A118" s="113">
        <v>26937</v>
      </c>
      <c r="B118" s="98">
        <v>43.3</v>
      </c>
      <c r="C118" s="99">
        <v>44.3</v>
      </c>
      <c r="D118" s="99">
        <v>42</v>
      </c>
      <c r="E118" s="87"/>
      <c r="F118" s="87"/>
      <c r="G118" s="87"/>
      <c r="H118" s="87"/>
      <c r="I118" s="87"/>
      <c r="J118" s="87"/>
    </row>
    <row r="119" spans="1:10" ht="11.25">
      <c r="A119" s="111">
        <v>27029</v>
      </c>
      <c r="B119" s="100">
        <v>43</v>
      </c>
      <c r="C119" s="101">
        <v>43.9</v>
      </c>
      <c r="D119" s="101">
        <v>41.8</v>
      </c>
      <c r="E119" s="87"/>
      <c r="F119" s="87"/>
      <c r="G119" s="87"/>
      <c r="H119" s="87"/>
      <c r="I119" s="87"/>
      <c r="J119" s="87"/>
    </row>
    <row r="120" spans="1:7" ht="11.25">
      <c r="A120" s="112">
        <v>27119</v>
      </c>
      <c r="B120" s="98">
        <v>43</v>
      </c>
      <c r="C120" s="99">
        <v>43.9</v>
      </c>
      <c r="D120" s="99">
        <v>41.7</v>
      </c>
      <c r="F120" s="87"/>
      <c r="G120" s="87"/>
    </row>
    <row r="121" spans="1:7" ht="11.25">
      <c r="A121" s="113">
        <v>27210</v>
      </c>
      <c r="B121" s="98">
        <v>43</v>
      </c>
      <c r="C121" s="99">
        <v>44</v>
      </c>
      <c r="D121" s="99">
        <v>41.6</v>
      </c>
      <c r="F121" s="87"/>
      <c r="G121" s="87"/>
    </row>
    <row r="122" spans="1:7" ht="11.25">
      <c r="A122" s="113">
        <v>27302</v>
      </c>
      <c r="B122" s="98">
        <v>42.8</v>
      </c>
      <c r="C122" s="99">
        <v>43.7</v>
      </c>
      <c r="D122" s="99">
        <v>41.6</v>
      </c>
      <c r="F122" s="87"/>
      <c r="G122" s="87"/>
    </row>
    <row r="123" spans="1:7" ht="11.25">
      <c r="A123" s="111">
        <v>27394</v>
      </c>
      <c r="B123" s="100">
        <v>42.2</v>
      </c>
      <c r="C123" s="101">
        <v>42.8</v>
      </c>
      <c r="D123" s="101">
        <v>41.4</v>
      </c>
      <c r="F123" s="87"/>
      <c r="G123" s="87"/>
    </row>
    <row r="124" spans="1:7" ht="11.25">
      <c r="A124" s="112">
        <v>27484</v>
      </c>
      <c r="B124" s="98">
        <v>42.1</v>
      </c>
      <c r="C124" s="99">
        <v>42.7</v>
      </c>
      <c r="D124" s="99">
        <v>41.3</v>
      </c>
      <c r="F124" s="87"/>
      <c r="G124" s="87"/>
    </row>
    <row r="125" spans="1:7" ht="11.25">
      <c r="A125" s="113">
        <v>27575</v>
      </c>
      <c r="B125" s="98">
        <v>42.1</v>
      </c>
      <c r="C125" s="99">
        <v>42.8</v>
      </c>
      <c r="D125" s="99">
        <v>41.2</v>
      </c>
      <c r="F125" s="87"/>
      <c r="G125" s="87"/>
    </row>
    <row r="126" spans="1:7" ht="11.25">
      <c r="A126" s="113">
        <v>27667</v>
      </c>
      <c r="B126" s="98">
        <v>42</v>
      </c>
      <c r="C126" s="99">
        <v>42.6</v>
      </c>
      <c r="D126" s="99">
        <v>41.2</v>
      </c>
      <c r="F126" s="87"/>
      <c r="G126" s="87"/>
    </row>
    <row r="127" spans="1:7" ht="11.25">
      <c r="A127" s="111">
        <v>27759</v>
      </c>
      <c r="B127" s="100">
        <v>41.8</v>
      </c>
      <c r="C127" s="101">
        <v>42.3</v>
      </c>
      <c r="D127" s="101">
        <v>41.1</v>
      </c>
      <c r="F127" s="87"/>
      <c r="G127" s="87"/>
    </row>
    <row r="128" spans="1:7" ht="11.25">
      <c r="A128" s="112">
        <v>27850</v>
      </c>
      <c r="B128" s="98">
        <v>41.9</v>
      </c>
      <c r="C128" s="99">
        <v>42.6</v>
      </c>
      <c r="D128" s="99">
        <v>41.1</v>
      </c>
      <c r="F128" s="87"/>
      <c r="G128" s="87"/>
    </row>
    <row r="129" spans="1:7" ht="11.25">
      <c r="A129" s="113">
        <v>27941</v>
      </c>
      <c r="B129" s="98">
        <v>41.9</v>
      </c>
      <c r="C129" s="99">
        <v>42.6</v>
      </c>
      <c r="D129" s="99">
        <v>41.1</v>
      </c>
      <c r="F129" s="87"/>
      <c r="G129" s="87"/>
    </row>
    <row r="130" spans="1:7" ht="11.25">
      <c r="A130" s="113">
        <v>28033</v>
      </c>
      <c r="B130" s="98">
        <v>41.7</v>
      </c>
      <c r="C130" s="99">
        <v>42.4</v>
      </c>
      <c r="D130" s="99">
        <v>41</v>
      </c>
      <c r="G130" s="87"/>
    </row>
    <row r="131" spans="1:7" ht="11.25">
      <c r="A131" s="111">
        <v>28125</v>
      </c>
      <c r="B131" s="100">
        <v>41.4</v>
      </c>
      <c r="C131" s="101">
        <v>41.9</v>
      </c>
      <c r="D131" s="101">
        <v>40.9</v>
      </c>
      <c r="G131" s="87"/>
    </row>
    <row r="132" spans="1:7" ht="11.25">
      <c r="A132" s="112">
        <v>28215</v>
      </c>
      <c r="B132" s="98">
        <v>41.5</v>
      </c>
      <c r="C132" s="99">
        <v>42</v>
      </c>
      <c r="D132" s="99">
        <v>40.9</v>
      </c>
      <c r="G132" s="87"/>
    </row>
    <row r="133" spans="1:7" ht="11.25">
      <c r="A133" s="113">
        <v>28306</v>
      </c>
      <c r="B133" s="98">
        <v>41.4</v>
      </c>
      <c r="C133" s="99">
        <v>41.9</v>
      </c>
      <c r="D133" s="99">
        <v>40.9</v>
      </c>
      <c r="G133" s="87"/>
    </row>
    <row r="134" spans="1:7" ht="11.25">
      <c r="A134" s="113">
        <v>28398</v>
      </c>
      <c r="B134" s="98">
        <v>41.3</v>
      </c>
      <c r="C134" s="99">
        <v>41.8</v>
      </c>
      <c r="D134" s="99">
        <v>40.8</v>
      </c>
      <c r="G134" s="87"/>
    </row>
    <row r="135" spans="1:7" ht="11.25">
      <c r="A135" s="111">
        <v>28490</v>
      </c>
      <c r="B135" s="100">
        <v>41.1</v>
      </c>
      <c r="C135" s="101">
        <v>41.4</v>
      </c>
      <c r="D135" s="101">
        <v>40.7</v>
      </c>
      <c r="G135" s="87"/>
    </row>
    <row r="136" spans="1:7" ht="11.25">
      <c r="A136" s="112">
        <v>28580</v>
      </c>
      <c r="B136" s="98">
        <v>41.2</v>
      </c>
      <c r="C136" s="99">
        <v>41.5</v>
      </c>
      <c r="D136" s="99">
        <v>40.7</v>
      </c>
      <c r="G136" s="87"/>
    </row>
    <row r="137" spans="1:7" ht="11.25">
      <c r="A137" s="113">
        <v>28671</v>
      </c>
      <c r="B137" s="98">
        <v>41.2</v>
      </c>
      <c r="C137" s="99">
        <v>41.6</v>
      </c>
      <c r="D137" s="99">
        <v>40.7</v>
      </c>
      <c r="G137" s="87"/>
    </row>
    <row r="138" spans="1:7" ht="11.25">
      <c r="A138" s="113">
        <v>28763</v>
      </c>
      <c r="B138" s="98">
        <v>41.1</v>
      </c>
      <c r="C138" s="99">
        <v>41.4</v>
      </c>
      <c r="D138" s="99">
        <v>40.6</v>
      </c>
      <c r="G138" s="87"/>
    </row>
    <row r="139" spans="1:7" ht="11.25">
      <c r="A139" s="111">
        <v>28855</v>
      </c>
      <c r="B139" s="100">
        <v>40.9</v>
      </c>
      <c r="C139" s="101">
        <v>41.2</v>
      </c>
      <c r="D139" s="101">
        <v>40.6</v>
      </c>
      <c r="G139" s="87"/>
    </row>
    <row r="140" spans="1:7" ht="11.25">
      <c r="A140" s="112">
        <v>28945</v>
      </c>
      <c r="B140" s="98">
        <v>40.9</v>
      </c>
      <c r="C140" s="99">
        <v>41.2</v>
      </c>
      <c r="D140" s="99">
        <v>40.6</v>
      </c>
      <c r="G140" s="87"/>
    </row>
    <row r="141" spans="1:7" ht="11.25">
      <c r="A141" s="113">
        <v>29036</v>
      </c>
      <c r="B141" s="98">
        <v>41</v>
      </c>
      <c r="C141" s="99">
        <v>41.3</v>
      </c>
      <c r="D141" s="99">
        <v>40.6</v>
      </c>
      <c r="G141" s="87"/>
    </row>
    <row r="142" spans="1:7" ht="11.25">
      <c r="A142" s="113">
        <v>29128</v>
      </c>
      <c r="B142" s="98">
        <v>40.9</v>
      </c>
      <c r="C142" s="99">
        <v>41.2</v>
      </c>
      <c r="D142" s="99">
        <v>40.5</v>
      </c>
      <c r="G142" s="87"/>
    </row>
    <row r="143" spans="1:7" ht="11.25">
      <c r="A143" s="111">
        <v>29220</v>
      </c>
      <c r="B143" s="100">
        <v>40.8</v>
      </c>
      <c r="C143" s="101">
        <v>41</v>
      </c>
      <c r="D143" s="101">
        <v>40.5</v>
      </c>
      <c r="G143" s="87"/>
    </row>
    <row r="144" spans="1:7" ht="11.25">
      <c r="A144" s="112">
        <v>29311</v>
      </c>
      <c r="B144" s="98">
        <v>40.8</v>
      </c>
      <c r="C144" s="99">
        <v>41.1</v>
      </c>
      <c r="D144" s="99">
        <v>40.4</v>
      </c>
      <c r="G144" s="87"/>
    </row>
    <row r="145" spans="1:7" ht="11.25">
      <c r="A145" s="113">
        <v>29402</v>
      </c>
      <c r="B145" s="98">
        <v>40.8</v>
      </c>
      <c r="C145" s="99">
        <v>41.1</v>
      </c>
      <c r="D145" s="99">
        <v>40.5</v>
      </c>
      <c r="G145" s="87"/>
    </row>
    <row r="146" spans="1:7" ht="11.25">
      <c r="A146" s="113">
        <v>29494</v>
      </c>
      <c r="B146" s="98">
        <v>40.8</v>
      </c>
      <c r="C146" s="99">
        <v>41</v>
      </c>
      <c r="D146" s="99">
        <v>40.5</v>
      </c>
      <c r="G146" s="87"/>
    </row>
    <row r="147" spans="1:7" ht="11.25">
      <c r="A147" s="111">
        <v>29586</v>
      </c>
      <c r="B147" s="100">
        <v>40.6</v>
      </c>
      <c r="C147" s="101">
        <v>40.8</v>
      </c>
      <c r="D147" s="101">
        <v>40.4</v>
      </c>
      <c r="G147" s="87"/>
    </row>
    <row r="148" spans="1:7" ht="11.25">
      <c r="A148" s="112">
        <v>29676</v>
      </c>
      <c r="B148" s="98">
        <v>40.6</v>
      </c>
      <c r="C148" s="99">
        <v>40.8</v>
      </c>
      <c r="D148" s="99">
        <v>40.4</v>
      </c>
      <c r="G148" s="87"/>
    </row>
    <row r="149" spans="1:7" ht="11.25">
      <c r="A149" s="113">
        <v>29767</v>
      </c>
      <c r="B149" s="98">
        <v>40.6</v>
      </c>
      <c r="C149" s="99">
        <v>40.8</v>
      </c>
      <c r="D149" s="99">
        <v>40.4</v>
      </c>
      <c r="G149" s="87"/>
    </row>
    <row r="150" spans="1:7" ht="11.25">
      <c r="A150" s="113">
        <v>29859</v>
      </c>
      <c r="B150" s="98">
        <v>40.5</v>
      </c>
      <c r="C150" s="99">
        <v>40.7</v>
      </c>
      <c r="D150" s="99">
        <v>40.3</v>
      </c>
      <c r="G150" s="87"/>
    </row>
    <row r="151" spans="1:7" ht="11.25">
      <c r="A151" s="111">
        <v>29951</v>
      </c>
      <c r="B151" s="100">
        <v>40.3</v>
      </c>
      <c r="C151" s="101">
        <v>40.4</v>
      </c>
      <c r="D151" s="101">
        <v>40.1</v>
      </c>
      <c r="G151" s="87"/>
    </row>
    <row r="152" spans="1:7" ht="11.25">
      <c r="A152" s="112">
        <v>30041</v>
      </c>
      <c r="B152" s="98">
        <v>39.5</v>
      </c>
      <c r="C152" s="99">
        <v>39.6</v>
      </c>
      <c r="D152" s="99">
        <v>39.3</v>
      </c>
      <c r="G152" s="87"/>
    </row>
    <row r="153" spans="1:7" ht="11.25">
      <c r="A153" s="113">
        <v>30132</v>
      </c>
      <c r="B153" s="98">
        <v>39.4</v>
      </c>
      <c r="C153" s="99">
        <v>39.6</v>
      </c>
      <c r="D153" s="99">
        <v>39.3</v>
      </c>
      <c r="G153" s="87"/>
    </row>
    <row r="154" spans="1:7" ht="11.25">
      <c r="A154" s="113">
        <v>30224</v>
      </c>
      <c r="B154" s="98">
        <v>39.4</v>
      </c>
      <c r="C154" s="99">
        <v>39.5</v>
      </c>
      <c r="D154" s="99">
        <v>39.2</v>
      </c>
      <c r="G154" s="87"/>
    </row>
    <row r="155" spans="1:7" ht="11.25">
      <c r="A155" s="111">
        <v>30316</v>
      </c>
      <c r="B155" s="100">
        <v>39.2</v>
      </c>
      <c r="C155" s="101">
        <v>39.3</v>
      </c>
      <c r="D155" s="101">
        <v>39.1</v>
      </c>
      <c r="G155" s="87"/>
    </row>
    <row r="156" spans="1:7" ht="11.25">
      <c r="A156" s="112">
        <v>30406</v>
      </c>
      <c r="B156" s="98">
        <v>39.2</v>
      </c>
      <c r="C156" s="99">
        <v>39.3</v>
      </c>
      <c r="D156" s="99">
        <v>39.1</v>
      </c>
      <c r="G156" s="87"/>
    </row>
    <row r="157" spans="1:7" ht="11.25">
      <c r="A157" s="113">
        <v>30497</v>
      </c>
      <c r="B157" s="98">
        <v>39.2</v>
      </c>
      <c r="C157" s="99">
        <v>39.3</v>
      </c>
      <c r="D157" s="99">
        <v>39</v>
      </c>
      <c r="G157" s="87"/>
    </row>
    <row r="158" spans="1:7" ht="11.25">
      <c r="A158" s="113">
        <v>30589</v>
      </c>
      <c r="B158" s="98">
        <v>39.1</v>
      </c>
      <c r="C158" s="99">
        <v>39.2</v>
      </c>
      <c r="D158" s="99">
        <v>39</v>
      </c>
      <c r="G158" s="87"/>
    </row>
    <row r="159" spans="1:7" ht="11.25">
      <c r="A159" s="111">
        <v>30681</v>
      </c>
      <c r="B159" s="100">
        <v>39</v>
      </c>
      <c r="C159" s="101">
        <v>39.1</v>
      </c>
      <c r="D159" s="101">
        <v>39</v>
      </c>
      <c r="G159" s="87"/>
    </row>
    <row r="160" spans="1:7" ht="11.25">
      <c r="A160" s="112">
        <v>30772</v>
      </c>
      <c r="B160" s="98">
        <v>39</v>
      </c>
      <c r="C160" s="99">
        <v>39.1</v>
      </c>
      <c r="D160" s="99">
        <v>39</v>
      </c>
      <c r="G160" s="87"/>
    </row>
    <row r="161" spans="1:7" ht="11.25">
      <c r="A161" s="113">
        <v>30863</v>
      </c>
      <c r="B161" s="104">
        <v>39.05</v>
      </c>
      <c r="C161" s="105">
        <v>39.1</v>
      </c>
      <c r="D161" s="105">
        <v>38.95</v>
      </c>
      <c r="G161" s="87"/>
    </row>
    <row r="162" spans="1:7" ht="11.25">
      <c r="A162" s="113">
        <v>30955</v>
      </c>
      <c r="B162" s="104">
        <v>39</v>
      </c>
      <c r="C162" s="105">
        <v>39.05</v>
      </c>
      <c r="D162" s="105">
        <v>38.95</v>
      </c>
      <c r="G162" s="87"/>
    </row>
    <row r="163" spans="1:7" ht="11.25">
      <c r="A163" s="111">
        <v>31047</v>
      </c>
      <c r="B163" s="106">
        <v>38.95</v>
      </c>
      <c r="C163" s="107">
        <v>38.95</v>
      </c>
      <c r="D163" s="107">
        <v>38.9</v>
      </c>
      <c r="G163" s="87"/>
    </row>
    <row r="164" spans="1:7" ht="11.25">
      <c r="A164" s="112">
        <v>31137</v>
      </c>
      <c r="B164" s="104">
        <v>38.85</v>
      </c>
      <c r="C164" s="105">
        <v>38.95</v>
      </c>
      <c r="D164" s="105">
        <v>38.8</v>
      </c>
      <c r="G164" s="87"/>
    </row>
    <row r="165" spans="1:7" ht="11.25">
      <c r="A165" s="113">
        <v>31228</v>
      </c>
      <c r="B165" s="104">
        <v>39</v>
      </c>
      <c r="C165" s="105">
        <v>39.1</v>
      </c>
      <c r="D165" s="105">
        <v>38.85</v>
      </c>
      <c r="G165" s="87"/>
    </row>
    <row r="166" spans="1:7" ht="11.25">
      <c r="A166" s="113">
        <v>31320</v>
      </c>
      <c r="B166" s="104">
        <v>39</v>
      </c>
      <c r="C166" s="105">
        <v>39.1</v>
      </c>
      <c r="D166" s="105">
        <v>38.85</v>
      </c>
      <c r="G166" s="87"/>
    </row>
    <row r="167" spans="1:7" ht="11.25">
      <c r="A167" s="111">
        <v>31412</v>
      </c>
      <c r="B167" s="106">
        <v>38.9</v>
      </c>
      <c r="C167" s="107">
        <v>39</v>
      </c>
      <c r="D167" s="107">
        <v>38.85</v>
      </c>
      <c r="G167" s="87"/>
    </row>
    <row r="168" spans="1:7" ht="11.25">
      <c r="A168" s="112">
        <v>31502</v>
      </c>
      <c r="B168" s="108">
        <v>38.95</v>
      </c>
      <c r="C168" s="105">
        <v>39.05</v>
      </c>
      <c r="D168" s="105">
        <v>38.85</v>
      </c>
      <c r="G168" s="87"/>
    </row>
    <row r="169" spans="1:7" ht="11.25">
      <c r="A169" s="113">
        <v>31593</v>
      </c>
      <c r="B169" s="108">
        <v>38.95</v>
      </c>
      <c r="C169" s="105">
        <v>39.1</v>
      </c>
      <c r="D169" s="105">
        <v>38.85</v>
      </c>
      <c r="G169" s="87"/>
    </row>
    <row r="170" spans="1:7" ht="11.25">
      <c r="A170" s="113">
        <v>31685</v>
      </c>
      <c r="B170" s="108">
        <v>38.95</v>
      </c>
      <c r="C170" s="105">
        <v>39.05</v>
      </c>
      <c r="D170" s="105">
        <v>38.85</v>
      </c>
      <c r="G170" s="87"/>
    </row>
    <row r="171" spans="1:7" ht="11.25">
      <c r="A171" s="111">
        <v>31777</v>
      </c>
      <c r="B171" s="106">
        <v>38.9</v>
      </c>
      <c r="C171" s="107">
        <v>39</v>
      </c>
      <c r="D171" s="107">
        <v>38.85</v>
      </c>
      <c r="G171" s="87"/>
    </row>
    <row r="172" spans="1:7" ht="11.25">
      <c r="A172" s="112">
        <v>31867</v>
      </c>
      <c r="B172" s="108">
        <v>38.95</v>
      </c>
      <c r="C172" s="105">
        <v>39.05</v>
      </c>
      <c r="D172" s="105">
        <v>38.85</v>
      </c>
      <c r="G172" s="87"/>
    </row>
    <row r="173" spans="1:7" ht="11.25">
      <c r="A173" s="113">
        <v>31958</v>
      </c>
      <c r="B173" s="108">
        <v>39</v>
      </c>
      <c r="C173" s="105">
        <v>39.1</v>
      </c>
      <c r="D173" s="105">
        <v>38.85</v>
      </c>
      <c r="G173" s="87"/>
    </row>
    <row r="174" spans="1:7" ht="11.25">
      <c r="A174" s="113">
        <v>32050</v>
      </c>
      <c r="B174" s="108">
        <v>38.95</v>
      </c>
      <c r="C174" s="105">
        <v>39.1</v>
      </c>
      <c r="D174" s="105">
        <v>38.85</v>
      </c>
      <c r="G174" s="87"/>
    </row>
    <row r="175" spans="1:7" ht="11.25">
      <c r="A175" s="111">
        <v>32142</v>
      </c>
      <c r="B175" s="106">
        <v>38.95</v>
      </c>
      <c r="C175" s="107">
        <v>39.05</v>
      </c>
      <c r="D175" s="107">
        <v>38.85</v>
      </c>
      <c r="G175" s="87"/>
    </row>
    <row r="176" spans="1:7" ht="11.25">
      <c r="A176" s="112">
        <v>32233</v>
      </c>
      <c r="B176" s="108">
        <v>38.99</v>
      </c>
      <c r="C176" s="105">
        <v>39.11</v>
      </c>
      <c r="D176" s="105">
        <v>38.86</v>
      </c>
      <c r="G176" s="87"/>
    </row>
    <row r="177" spans="1:7" ht="11.25">
      <c r="A177" s="113">
        <v>32324</v>
      </c>
      <c r="B177" s="108">
        <v>39.03</v>
      </c>
      <c r="C177" s="105">
        <v>39.21</v>
      </c>
      <c r="D177" s="105">
        <v>38.87</v>
      </c>
      <c r="G177" s="87"/>
    </row>
    <row r="178" spans="1:7" ht="11.25">
      <c r="A178" s="113">
        <v>32416</v>
      </c>
      <c r="B178" s="108">
        <v>39.02</v>
      </c>
      <c r="C178" s="105">
        <v>39.18</v>
      </c>
      <c r="D178" s="105">
        <v>38.87</v>
      </c>
      <c r="G178" s="87"/>
    </row>
    <row r="179" spans="1:7" ht="11.25">
      <c r="A179" s="111">
        <v>32508</v>
      </c>
      <c r="B179" s="106">
        <v>38.95</v>
      </c>
      <c r="C179" s="107">
        <v>39.06</v>
      </c>
      <c r="D179" s="107">
        <v>38.84</v>
      </c>
      <c r="G179" s="87"/>
    </row>
    <row r="180" spans="1:7" ht="11.25">
      <c r="A180" s="112">
        <v>32598</v>
      </c>
      <c r="B180" s="108">
        <v>38.99</v>
      </c>
      <c r="C180" s="105">
        <v>39.12</v>
      </c>
      <c r="D180" s="105">
        <v>38.85</v>
      </c>
      <c r="G180" s="87"/>
    </row>
    <row r="181" spans="1:7" ht="11.25">
      <c r="A181" s="113">
        <v>32689</v>
      </c>
      <c r="B181" s="108">
        <v>39.01</v>
      </c>
      <c r="C181" s="105">
        <v>39.19</v>
      </c>
      <c r="D181" s="105">
        <v>38.86</v>
      </c>
      <c r="G181" s="87"/>
    </row>
    <row r="182" spans="1:7" ht="11.25">
      <c r="A182" s="113">
        <v>32781</v>
      </c>
      <c r="B182" s="108">
        <v>39</v>
      </c>
      <c r="C182" s="105">
        <v>39.13</v>
      </c>
      <c r="D182" s="105">
        <v>38.86</v>
      </c>
      <c r="G182" s="87"/>
    </row>
    <row r="183" spans="1:7" ht="11.25">
      <c r="A183" s="111">
        <v>32873</v>
      </c>
      <c r="B183" s="106">
        <v>38.98</v>
      </c>
      <c r="C183" s="107">
        <v>39.1</v>
      </c>
      <c r="D183" s="107">
        <v>38.86</v>
      </c>
      <c r="G183" s="87"/>
    </row>
    <row r="184" spans="1:7" ht="11.25">
      <c r="A184" s="112">
        <v>32963</v>
      </c>
      <c r="B184" s="108">
        <v>39</v>
      </c>
      <c r="C184" s="105">
        <v>39.13</v>
      </c>
      <c r="D184" s="105">
        <v>38.86</v>
      </c>
      <c r="G184" s="87"/>
    </row>
    <row r="185" spans="1:7" ht="11.25">
      <c r="A185" s="113">
        <v>33054</v>
      </c>
      <c r="B185" s="108">
        <v>39.01</v>
      </c>
      <c r="C185" s="105">
        <v>39.15</v>
      </c>
      <c r="D185" s="105">
        <v>38.86</v>
      </c>
      <c r="G185" s="87"/>
    </row>
    <row r="186" spans="1:7" ht="11.25">
      <c r="A186" s="113">
        <v>33146</v>
      </c>
      <c r="B186" s="104">
        <v>39</v>
      </c>
      <c r="C186" s="105">
        <v>39.13</v>
      </c>
      <c r="D186" s="105">
        <v>38.86</v>
      </c>
      <c r="G186" s="87"/>
    </row>
    <row r="187" spans="1:7" ht="11.25">
      <c r="A187" s="111">
        <v>33238</v>
      </c>
      <c r="B187" s="106">
        <v>38.96</v>
      </c>
      <c r="C187" s="107">
        <v>39.07</v>
      </c>
      <c r="D187" s="107">
        <v>38.85</v>
      </c>
      <c r="G187" s="87"/>
    </row>
    <row r="188" spans="1:7" ht="11.25">
      <c r="A188" s="112">
        <v>33328</v>
      </c>
      <c r="B188" s="108">
        <v>38.96</v>
      </c>
      <c r="C188" s="105">
        <v>39.08</v>
      </c>
      <c r="D188" s="105">
        <v>38.86</v>
      </c>
      <c r="G188" s="87"/>
    </row>
    <row r="189" spans="1:7" ht="11.25">
      <c r="A189" s="113">
        <v>33419</v>
      </c>
      <c r="B189" s="108">
        <v>38.99</v>
      </c>
      <c r="C189" s="105">
        <v>39.13</v>
      </c>
      <c r="D189" s="105">
        <v>38.86</v>
      </c>
      <c r="G189" s="87"/>
    </row>
    <row r="190" spans="1:7" ht="11.25">
      <c r="A190" s="113">
        <v>33511</v>
      </c>
      <c r="B190" s="108">
        <v>38.99</v>
      </c>
      <c r="C190" s="105">
        <v>39.12</v>
      </c>
      <c r="D190" s="105">
        <v>38.87</v>
      </c>
      <c r="G190" s="87"/>
    </row>
    <row r="191" spans="1:7" ht="11.25">
      <c r="A191" s="111">
        <v>33603</v>
      </c>
      <c r="B191" s="106">
        <v>38.97</v>
      </c>
      <c r="C191" s="107">
        <v>39.09</v>
      </c>
      <c r="D191" s="107">
        <v>38.85</v>
      </c>
      <c r="G191" s="87"/>
    </row>
    <row r="192" spans="1:7" ht="11.25">
      <c r="A192" s="112">
        <v>33694</v>
      </c>
      <c r="B192" s="108">
        <v>38.98</v>
      </c>
      <c r="C192" s="105">
        <v>39.1</v>
      </c>
      <c r="D192" s="105">
        <v>38.87</v>
      </c>
      <c r="G192" s="87"/>
    </row>
    <row r="193" spans="1:7" ht="11.25">
      <c r="A193" s="113">
        <v>33785</v>
      </c>
      <c r="B193" s="108">
        <v>38.99</v>
      </c>
      <c r="C193" s="105">
        <v>39.12</v>
      </c>
      <c r="D193" s="105">
        <v>38.87</v>
      </c>
      <c r="G193" s="87"/>
    </row>
    <row r="194" spans="1:7" ht="11.25">
      <c r="A194" s="113">
        <v>33877</v>
      </c>
      <c r="B194" s="108">
        <v>38.99</v>
      </c>
      <c r="C194" s="105">
        <v>39.13</v>
      </c>
      <c r="D194" s="105">
        <v>38.87</v>
      </c>
      <c r="G194" s="87"/>
    </row>
    <row r="195" spans="1:7" ht="11.25">
      <c r="A195" s="111">
        <v>33969</v>
      </c>
      <c r="B195" s="106">
        <v>38.95</v>
      </c>
      <c r="C195" s="107">
        <v>39.04</v>
      </c>
      <c r="D195" s="107">
        <v>38.85</v>
      </c>
      <c r="G195" s="87"/>
    </row>
    <row r="196" spans="1:7" ht="11.25">
      <c r="A196" s="112">
        <v>34059</v>
      </c>
      <c r="B196" s="108">
        <v>38.91</v>
      </c>
      <c r="C196" s="105">
        <v>38.99</v>
      </c>
      <c r="D196" s="105">
        <v>38.84</v>
      </c>
      <c r="G196" s="87"/>
    </row>
    <row r="197" spans="1:7" ht="11.25">
      <c r="A197" s="113">
        <v>34150</v>
      </c>
      <c r="B197" s="108">
        <v>38.91</v>
      </c>
      <c r="C197" s="105">
        <v>39.02</v>
      </c>
      <c r="D197" s="105">
        <v>38.84</v>
      </c>
      <c r="G197" s="87"/>
    </row>
    <row r="198" spans="1:7" ht="11.25">
      <c r="A198" s="113">
        <v>34242</v>
      </c>
      <c r="B198" s="108">
        <v>38.92</v>
      </c>
      <c r="C198" s="105">
        <v>39.03</v>
      </c>
      <c r="D198" s="105">
        <v>38.84</v>
      </c>
      <c r="G198" s="87"/>
    </row>
    <row r="199" spans="1:7" ht="11.25">
      <c r="A199" s="111">
        <v>34334</v>
      </c>
      <c r="B199" s="106">
        <v>38.89</v>
      </c>
      <c r="C199" s="107">
        <v>38.99</v>
      </c>
      <c r="D199" s="107">
        <v>38.83</v>
      </c>
      <c r="G199" s="87"/>
    </row>
    <row r="200" spans="1:7" ht="11.25">
      <c r="A200" s="112">
        <v>34424</v>
      </c>
      <c r="B200" s="108">
        <v>38.9</v>
      </c>
      <c r="C200" s="105">
        <v>38.99</v>
      </c>
      <c r="D200" s="105">
        <v>38.83</v>
      </c>
      <c r="G200" s="87"/>
    </row>
    <row r="201" spans="1:7" ht="11.25">
      <c r="A201" s="113">
        <v>34515</v>
      </c>
      <c r="B201" s="108">
        <v>38.94</v>
      </c>
      <c r="C201" s="105">
        <v>39.09</v>
      </c>
      <c r="D201" s="105">
        <v>38.84</v>
      </c>
      <c r="G201" s="87"/>
    </row>
    <row r="202" spans="1:7" ht="11.25">
      <c r="A202" s="113">
        <v>34607</v>
      </c>
      <c r="B202" s="108">
        <v>38.95</v>
      </c>
      <c r="C202" s="105">
        <v>39.1</v>
      </c>
      <c r="D202" s="105">
        <v>38.85</v>
      </c>
      <c r="G202" s="87"/>
    </row>
    <row r="203" spans="1:7" ht="11.25">
      <c r="A203" s="111">
        <v>34699</v>
      </c>
      <c r="B203" s="106">
        <v>38.92</v>
      </c>
      <c r="C203" s="107">
        <v>39.02</v>
      </c>
      <c r="D203" s="107">
        <v>38.85</v>
      </c>
      <c r="G203" s="87"/>
    </row>
    <row r="204" spans="1:7" ht="11.25">
      <c r="A204" s="112">
        <v>34789</v>
      </c>
      <c r="B204" s="108">
        <v>38.94</v>
      </c>
      <c r="C204" s="105">
        <v>39.06</v>
      </c>
      <c r="D204" s="105">
        <v>38.86</v>
      </c>
      <c r="G204" s="87"/>
    </row>
    <row r="205" spans="1:7" ht="11.25">
      <c r="A205" s="113">
        <v>34880</v>
      </c>
      <c r="B205" s="108">
        <v>38.95</v>
      </c>
      <c r="C205" s="105">
        <v>39.08</v>
      </c>
      <c r="D205" s="105">
        <v>38.86</v>
      </c>
      <c r="G205" s="87"/>
    </row>
    <row r="206" spans="1:7" ht="11.25">
      <c r="A206" s="113">
        <v>34972</v>
      </c>
      <c r="B206" s="108">
        <v>38.96</v>
      </c>
      <c r="C206" s="105">
        <v>39.07</v>
      </c>
      <c r="D206" s="105">
        <v>38.87</v>
      </c>
      <c r="G206" s="87"/>
    </row>
    <row r="207" spans="1:7" ht="11.25">
      <c r="A207" s="111">
        <v>35064</v>
      </c>
      <c r="B207" s="106">
        <v>38.91</v>
      </c>
      <c r="C207" s="107">
        <v>38.99</v>
      </c>
      <c r="D207" s="107">
        <v>38.86</v>
      </c>
      <c r="G207" s="87"/>
    </row>
    <row r="208" spans="1:7" ht="11.25">
      <c r="A208" s="112">
        <v>35155</v>
      </c>
      <c r="B208" s="108">
        <v>38.9</v>
      </c>
      <c r="C208" s="105">
        <v>39.01</v>
      </c>
      <c r="D208" s="105">
        <v>38.84</v>
      </c>
      <c r="G208" s="87"/>
    </row>
    <row r="209" spans="1:7" ht="11.25">
      <c r="A209" s="113">
        <v>35246</v>
      </c>
      <c r="B209" s="108">
        <v>38.91</v>
      </c>
      <c r="C209" s="105">
        <v>39.03</v>
      </c>
      <c r="D209" s="105">
        <v>38.82</v>
      </c>
      <c r="G209" s="87"/>
    </row>
    <row r="210" spans="1:7" ht="11.25">
      <c r="A210" s="113">
        <v>35338</v>
      </c>
      <c r="B210" s="108">
        <v>38.92</v>
      </c>
      <c r="C210" s="105">
        <v>39.04</v>
      </c>
      <c r="D210" s="105">
        <v>38.83</v>
      </c>
      <c r="G210" s="87"/>
    </row>
    <row r="211" spans="1:7" ht="11.25">
      <c r="A211" s="111">
        <v>35430</v>
      </c>
      <c r="B211" s="106">
        <v>38.9</v>
      </c>
      <c r="C211" s="107">
        <v>39</v>
      </c>
      <c r="D211" s="107">
        <v>38.84</v>
      </c>
      <c r="G211" s="87"/>
    </row>
    <row r="212" spans="1:7" ht="11.25">
      <c r="A212" s="112">
        <v>35520</v>
      </c>
      <c r="B212" s="108">
        <v>38.88</v>
      </c>
      <c r="C212" s="105">
        <v>38.98</v>
      </c>
      <c r="D212" s="105">
        <v>38.82</v>
      </c>
      <c r="G212" s="87"/>
    </row>
    <row r="213" spans="1:7" ht="11.25">
      <c r="A213" s="113">
        <v>35611</v>
      </c>
      <c r="B213" s="108">
        <v>38.89</v>
      </c>
      <c r="C213" s="105">
        <v>39</v>
      </c>
      <c r="D213" s="105">
        <v>38.81</v>
      </c>
      <c r="G213" s="87"/>
    </row>
    <row r="214" spans="1:7" ht="11.25">
      <c r="A214" s="113">
        <v>35703</v>
      </c>
      <c r="B214" s="108">
        <v>38.88</v>
      </c>
      <c r="C214" s="105">
        <v>38.98</v>
      </c>
      <c r="D214" s="105">
        <v>38.81</v>
      </c>
      <c r="G214" s="87"/>
    </row>
    <row r="215" spans="1:7" ht="11.25">
      <c r="A215" s="111">
        <v>35795</v>
      </c>
      <c r="B215" s="106">
        <v>38.84</v>
      </c>
      <c r="C215" s="107">
        <v>38.9</v>
      </c>
      <c r="D215" s="107">
        <v>38.79</v>
      </c>
      <c r="G215" s="87"/>
    </row>
    <row r="216" spans="1:7" ht="11.25">
      <c r="A216" s="112">
        <v>35885</v>
      </c>
      <c r="B216" s="108">
        <v>38.81</v>
      </c>
      <c r="C216" s="105">
        <v>38.9</v>
      </c>
      <c r="D216" s="105">
        <v>38.75</v>
      </c>
      <c r="G216" s="87"/>
    </row>
    <row r="217" spans="1:7" ht="11.25">
      <c r="A217" s="113">
        <v>35976</v>
      </c>
      <c r="B217" s="108">
        <v>38.8</v>
      </c>
      <c r="C217" s="105">
        <v>38.89</v>
      </c>
      <c r="D217" s="105">
        <v>38.74</v>
      </c>
      <c r="G217" s="87"/>
    </row>
    <row r="218" spans="1:7" ht="11.25">
      <c r="A218" s="113">
        <v>36068</v>
      </c>
      <c r="B218" s="108">
        <v>38.78</v>
      </c>
      <c r="C218" s="105">
        <v>38.85</v>
      </c>
      <c r="D218" s="105">
        <v>38.73</v>
      </c>
      <c r="G218" s="87"/>
    </row>
    <row r="219" spans="1:7" ht="11.25">
      <c r="A219" s="111">
        <v>36160</v>
      </c>
      <c r="B219" s="106">
        <v>38.68</v>
      </c>
      <c r="C219" s="107"/>
      <c r="D219" s="107"/>
      <c r="G219" s="87"/>
    </row>
    <row r="220" spans="1:7" ht="11.25">
      <c r="A220" s="112">
        <v>36250</v>
      </c>
      <c r="B220" s="108">
        <v>38.65191642825434</v>
      </c>
      <c r="C220" s="105"/>
      <c r="D220" s="105"/>
      <c r="G220" s="87"/>
    </row>
    <row r="221" spans="1:7" ht="11.25">
      <c r="A221" s="113">
        <v>36341</v>
      </c>
      <c r="B221" s="108">
        <v>38.58120481584811</v>
      </c>
      <c r="C221" s="105"/>
      <c r="D221" s="105"/>
      <c r="G221" s="87"/>
    </row>
    <row r="222" spans="1:7" ht="11.25">
      <c r="A222" s="113">
        <v>36433</v>
      </c>
      <c r="B222" s="108">
        <v>38.32169540847745</v>
      </c>
      <c r="C222" s="105"/>
      <c r="D222" s="105"/>
      <c r="G222" s="87"/>
    </row>
    <row r="223" spans="1:7" ht="11.25">
      <c r="A223" s="111">
        <v>36525</v>
      </c>
      <c r="B223" s="106">
        <v>38.04249854638225</v>
      </c>
      <c r="C223" s="107"/>
      <c r="D223" s="107"/>
      <c r="G223" s="87"/>
    </row>
    <row r="224" spans="1:7" ht="11.25">
      <c r="A224" s="112">
        <v>36616</v>
      </c>
      <c r="B224" s="108">
        <v>37.2034666704854</v>
      </c>
      <c r="C224" s="105"/>
      <c r="D224" s="105"/>
      <c r="G224" s="87"/>
    </row>
    <row r="225" spans="1:7" ht="11.25">
      <c r="A225" s="113">
        <v>36707</v>
      </c>
      <c r="B225" s="108">
        <v>36.937044527191254</v>
      </c>
      <c r="C225" s="105"/>
      <c r="D225" s="105"/>
      <c r="G225" s="87"/>
    </row>
    <row r="226" spans="1:7" ht="11.25">
      <c r="A226" s="113">
        <v>36799</v>
      </c>
      <c r="B226" s="108">
        <v>36.77554172367102</v>
      </c>
      <c r="C226" s="105"/>
      <c r="D226" s="105"/>
      <c r="G226" s="87"/>
    </row>
    <row r="227" spans="1:7" ht="11.25">
      <c r="A227" s="111">
        <v>36891</v>
      </c>
      <c r="B227" s="106">
        <v>36.63315931879943</v>
      </c>
      <c r="C227" s="107"/>
      <c r="D227" s="107"/>
      <c r="G227" s="87"/>
    </row>
    <row r="228" spans="1:7" ht="11.25">
      <c r="A228" s="112">
        <v>36981</v>
      </c>
      <c r="B228" s="108">
        <v>36.2572735337706</v>
      </c>
      <c r="C228" s="105"/>
      <c r="D228" s="105"/>
      <c r="G228" s="87"/>
    </row>
    <row r="229" spans="1:7" ht="11.25">
      <c r="A229" s="113">
        <v>37072</v>
      </c>
      <c r="B229" s="108">
        <v>36.17964569559651</v>
      </c>
      <c r="C229" s="105"/>
      <c r="D229" s="105"/>
      <c r="G229" s="87"/>
    </row>
    <row r="230" spans="1:7" ht="11.25">
      <c r="A230" s="113">
        <v>37164</v>
      </c>
      <c r="B230" s="108">
        <v>36.12540178665499</v>
      </c>
      <c r="C230" s="105"/>
      <c r="D230" s="105"/>
      <c r="G230" s="87"/>
    </row>
    <row r="231" spans="1:7" ht="11.25">
      <c r="A231" s="111">
        <v>37256</v>
      </c>
      <c r="B231" s="106">
        <v>36.067432845455585</v>
      </c>
      <c r="C231" s="107"/>
      <c r="D231" s="107"/>
      <c r="G231" s="87"/>
    </row>
    <row r="232" spans="1:7" ht="11.25">
      <c r="A232" s="112">
        <v>37346</v>
      </c>
      <c r="B232" s="108">
        <v>35.773652091123516</v>
      </c>
      <c r="C232" s="105"/>
      <c r="D232" s="105"/>
      <c r="G232" s="87"/>
    </row>
    <row r="233" spans="1:7" ht="11.25">
      <c r="A233" s="113">
        <v>37437</v>
      </c>
      <c r="B233" s="108">
        <v>35.706418842459414</v>
      </c>
      <c r="C233" s="105"/>
      <c r="D233" s="105"/>
      <c r="G233" s="87"/>
    </row>
    <row r="234" spans="1:7" ht="11.25">
      <c r="A234" s="113">
        <v>37529</v>
      </c>
      <c r="B234" s="108">
        <v>35.67204559444689</v>
      </c>
      <c r="C234" s="105"/>
      <c r="D234" s="105"/>
      <c r="G234" s="87"/>
    </row>
    <row r="235" spans="1:7" ht="11.25">
      <c r="A235" s="111">
        <v>37621</v>
      </c>
      <c r="B235" s="106">
        <v>35.65588412119408</v>
      </c>
      <c r="C235" s="107"/>
      <c r="D235" s="107"/>
      <c r="G235" s="87"/>
    </row>
    <row r="236" spans="1:7" ht="11.25">
      <c r="A236" s="112">
        <v>37711</v>
      </c>
      <c r="B236" s="108">
        <v>35.653449526619376</v>
      </c>
      <c r="C236" s="105"/>
      <c r="D236" s="105"/>
      <c r="G236" s="87"/>
    </row>
    <row r="237" spans="1:7" ht="11.25">
      <c r="A237" s="113">
        <v>37802</v>
      </c>
      <c r="B237" s="108">
        <v>35.649482514750645</v>
      </c>
      <c r="C237" s="105"/>
      <c r="D237" s="105"/>
      <c r="G237" s="87"/>
    </row>
    <row r="238" spans="1:7" ht="11.25">
      <c r="A238" s="113">
        <v>37894</v>
      </c>
      <c r="B238" s="108">
        <v>35.64815815094853</v>
      </c>
      <c r="C238" s="105"/>
      <c r="D238" s="105"/>
      <c r="G238" s="87"/>
    </row>
    <row r="239" spans="1:7" ht="11.25">
      <c r="A239" s="111">
        <v>37986</v>
      </c>
      <c r="B239" s="106">
        <v>35.66248707982783</v>
      </c>
      <c r="C239" s="107"/>
      <c r="D239" s="107"/>
      <c r="G239" s="87"/>
    </row>
    <row r="240" spans="1:7" ht="11.25">
      <c r="A240" s="112">
        <v>38077</v>
      </c>
      <c r="B240" s="108">
        <v>35.665751711908115</v>
      </c>
      <c r="C240" s="105"/>
      <c r="D240" s="105"/>
      <c r="G240" s="87"/>
    </row>
    <row r="241" spans="1:7" ht="11.25">
      <c r="A241" s="113">
        <v>38168</v>
      </c>
      <c r="B241" s="108">
        <v>35.66845827174071</v>
      </c>
      <c r="C241" s="105"/>
      <c r="D241" s="105"/>
      <c r="G241" s="87"/>
    </row>
    <row r="242" spans="1:7" ht="11.25">
      <c r="A242" s="113">
        <v>38260</v>
      </c>
      <c r="B242" s="108">
        <v>35.6585976281244</v>
      </c>
      <c r="C242" s="105"/>
      <c r="D242" s="105"/>
      <c r="G242" s="87"/>
    </row>
    <row r="243" spans="1:7" ht="11.25">
      <c r="A243" s="111">
        <v>38352</v>
      </c>
      <c r="B243" s="106">
        <v>35.641133139461274</v>
      </c>
      <c r="C243" s="107"/>
      <c r="D243" s="107"/>
      <c r="G243" s="87"/>
    </row>
    <row r="244" spans="1:7" ht="11.25">
      <c r="A244" s="112">
        <v>38442</v>
      </c>
      <c r="B244" s="108">
        <v>35.65604148372885</v>
      </c>
      <c r="C244" s="105"/>
      <c r="D244" s="105"/>
      <c r="G244" s="87"/>
    </row>
    <row r="245" spans="1:7" ht="11.25">
      <c r="A245" s="113">
        <v>38533</v>
      </c>
      <c r="B245" s="108">
        <v>35.664289283461464</v>
      </c>
      <c r="C245" s="105"/>
      <c r="D245" s="105"/>
      <c r="G245" s="87"/>
    </row>
    <row r="246" spans="1:7" ht="11.25">
      <c r="A246" s="113">
        <v>38625</v>
      </c>
      <c r="B246" s="108">
        <v>35.657932372154825</v>
      </c>
      <c r="C246" s="105"/>
      <c r="D246" s="105"/>
      <c r="G246" s="87"/>
    </row>
    <row r="247" spans="1:7" ht="11.25">
      <c r="A247" s="111">
        <v>38717</v>
      </c>
      <c r="B247" s="106">
        <v>35.62842181905094</v>
      </c>
      <c r="C247" s="107"/>
      <c r="D247" s="107"/>
      <c r="G247" s="87"/>
    </row>
    <row r="248" spans="1:7" ht="11.25">
      <c r="A248" s="112">
        <v>38807</v>
      </c>
      <c r="B248" s="108">
        <v>35.62326049435256</v>
      </c>
      <c r="C248" s="105"/>
      <c r="D248" s="105"/>
      <c r="G248" s="87"/>
    </row>
    <row r="249" spans="1:7" ht="11.25">
      <c r="A249" s="113">
        <v>38898</v>
      </c>
      <c r="B249" s="108">
        <v>35.615146485688534</v>
      </c>
      <c r="C249" s="105"/>
      <c r="D249" s="105"/>
      <c r="G249" s="87"/>
    </row>
    <row r="250" spans="1:7" ht="11.25">
      <c r="A250" s="113">
        <v>38990</v>
      </c>
      <c r="B250" s="108">
        <v>35.62028960167992</v>
      </c>
      <c r="C250" s="105"/>
      <c r="D250" s="105"/>
      <c r="G250" s="87"/>
    </row>
    <row r="251" spans="1:7" ht="11.25">
      <c r="A251" s="111">
        <v>39082</v>
      </c>
      <c r="B251" s="106">
        <v>35.60588274510528</v>
      </c>
      <c r="C251" s="107"/>
      <c r="D251" s="107"/>
      <c r="G251" s="87"/>
    </row>
    <row r="252" spans="1:7" ht="11.25">
      <c r="A252" s="112">
        <v>39172</v>
      </c>
      <c r="B252" s="108">
        <v>35.59777994270931</v>
      </c>
      <c r="C252" s="105"/>
      <c r="D252" s="105"/>
      <c r="G252" s="87"/>
    </row>
    <row r="253" spans="1:7" ht="11.25">
      <c r="A253" s="113">
        <v>39263</v>
      </c>
      <c r="B253" s="108">
        <v>35.606290637348955</v>
      </c>
      <c r="C253" s="105"/>
      <c r="D253" s="105"/>
      <c r="G253" s="87"/>
    </row>
    <row r="254" spans="1:7" ht="11.25">
      <c r="A254" s="113">
        <v>39355</v>
      </c>
      <c r="B254" s="108">
        <v>35.59589204464662</v>
      </c>
      <c r="C254" s="105"/>
      <c r="D254" s="105"/>
      <c r="G254" s="87"/>
    </row>
    <row r="255" spans="1:7" ht="11.25">
      <c r="A255" s="111">
        <v>39447</v>
      </c>
      <c r="B255" s="106">
        <v>35.58692746172625</v>
      </c>
      <c r="C255" s="107"/>
      <c r="D255" s="107"/>
      <c r="G255" s="87"/>
    </row>
    <row r="256" spans="1:7" ht="11.25">
      <c r="A256" s="112">
        <v>39538</v>
      </c>
      <c r="B256" s="108">
        <v>35.573962404801826</v>
      </c>
      <c r="C256" s="105"/>
      <c r="D256" s="105"/>
      <c r="G256" s="87"/>
    </row>
    <row r="257" spans="1:7" ht="11.25">
      <c r="A257" s="113">
        <v>39629</v>
      </c>
      <c r="B257" s="108">
        <v>35.56729264699267</v>
      </c>
      <c r="C257" s="105"/>
      <c r="D257" s="105"/>
      <c r="G257" s="87"/>
    </row>
    <row r="258" spans="1:7" ht="11.25">
      <c r="A258" s="113">
        <v>39721</v>
      </c>
      <c r="B258" s="108">
        <v>35.57</v>
      </c>
      <c r="C258" s="105"/>
      <c r="D258" s="105"/>
      <c r="G258" s="87"/>
    </row>
    <row r="259" spans="1:7" ht="11.25">
      <c r="A259" s="111">
        <v>39813</v>
      </c>
      <c r="B259" s="106">
        <v>35.547</v>
      </c>
      <c r="C259" s="107"/>
      <c r="D259" s="107"/>
      <c r="G259" s="87"/>
    </row>
    <row r="260" spans="1:7" ht="11.25">
      <c r="A260" s="112">
        <v>39903</v>
      </c>
      <c r="B260" s="108">
        <v>35.553</v>
      </c>
      <c r="C260" s="105"/>
      <c r="D260" s="105"/>
      <c r="G260" s="87"/>
    </row>
    <row r="261" spans="1:7" ht="11.25">
      <c r="A261" s="113">
        <v>39994</v>
      </c>
      <c r="B261" s="108">
        <v>35.55</v>
      </c>
      <c r="C261" s="105"/>
      <c r="D261" s="105"/>
      <c r="G261" s="87"/>
    </row>
    <row r="262" spans="1:7" ht="11.25">
      <c r="A262" s="113">
        <v>40086</v>
      </c>
      <c r="B262" s="108">
        <v>35.541</v>
      </c>
      <c r="C262" s="105"/>
      <c r="D262" s="105"/>
      <c r="G262" s="87"/>
    </row>
    <row r="263" spans="1:7" ht="11.25">
      <c r="A263" s="111">
        <v>40178</v>
      </c>
      <c r="B263" s="106">
        <v>35.558</v>
      </c>
      <c r="C263" s="107"/>
      <c r="D263" s="107"/>
      <c r="G263" s="87"/>
    </row>
    <row r="264" spans="1:7" ht="11.25">
      <c r="A264" s="112">
        <v>40268</v>
      </c>
      <c r="B264" s="108">
        <v>35.56</v>
      </c>
      <c r="C264" s="105"/>
      <c r="D264" s="105"/>
      <c r="G264" s="87"/>
    </row>
    <row r="265" spans="1:7" ht="11.25">
      <c r="A265" s="113">
        <v>40359</v>
      </c>
      <c r="B265" s="108">
        <v>35.56</v>
      </c>
      <c r="C265" s="105"/>
      <c r="D265" s="105"/>
      <c r="G265" s="87"/>
    </row>
    <row r="266" spans="1:7" ht="11.25">
      <c r="A266" s="113">
        <v>40451</v>
      </c>
      <c r="B266" s="108">
        <v>35.55</v>
      </c>
      <c r="C266" s="105"/>
      <c r="D266" s="105"/>
      <c r="G266" s="87"/>
    </row>
    <row r="267" spans="1:7" ht="11.25">
      <c r="A267" s="111">
        <v>40543</v>
      </c>
      <c r="B267" s="106">
        <v>35.59</v>
      </c>
      <c r="C267" s="107"/>
      <c r="D267" s="107"/>
      <c r="G267" s="87"/>
    </row>
    <row r="268" spans="1:7" ht="11.25">
      <c r="A268" s="112">
        <v>40633</v>
      </c>
      <c r="B268" s="108">
        <v>35.58</v>
      </c>
      <c r="C268" s="105"/>
      <c r="D268" s="105"/>
      <c r="G268" s="87"/>
    </row>
    <row r="269" spans="1:7" ht="11.25">
      <c r="A269" s="113">
        <v>40724</v>
      </c>
      <c r="B269" s="108">
        <v>35.57</v>
      </c>
      <c r="C269" s="105"/>
      <c r="D269" s="105"/>
      <c r="G269" s="87"/>
    </row>
    <row r="270" spans="1:7" ht="11.25">
      <c r="A270" s="113">
        <v>40816</v>
      </c>
      <c r="B270" s="108">
        <v>35.57</v>
      </c>
      <c r="C270" s="105"/>
      <c r="D270" s="105"/>
      <c r="G270" s="87"/>
    </row>
    <row r="271" spans="1:7" ht="11.25">
      <c r="A271" s="111">
        <v>40908</v>
      </c>
      <c r="B271" s="106">
        <v>35.58</v>
      </c>
      <c r="C271" s="107"/>
      <c r="D271" s="107"/>
      <c r="G271" s="87"/>
    </row>
    <row r="272" spans="1:7" ht="11.25">
      <c r="A272" s="112">
        <v>40633</v>
      </c>
      <c r="B272" s="122">
        <v>35.58</v>
      </c>
      <c r="C272" s="123"/>
      <c r="D272" s="123"/>
      <c r="G272" s="87"/>
    </row>
    <row r="273" spans="1:7" ht="11.25">
      <c r="A273" s="113">
        <v>40695</v>
      </c>
      <c r="B273" s="124">
        <v>35.58</v>
      </c>
      <c r="C273" s="105"/>
      <c r="D273" s="105"/>
      <c r="G273" s="87"/>
    </row>
    <row r="274" spans="1:7" ht="11.25">
      <c r="A274" s="113">
        <v>41182</v>
      </c>
      <c r="B274" s="124">
        <v>35.58</v>
      </c>
      <c r="C274" s="105"/>
      <c r="D274" s="105"/>
      <c r="G274" s="87"/>
    </row>
    <row r="275" spans="1:7" ht="11.25">
      <c r="A275" s="111">
        <v>41244</v>
      </c>
      <c r="B275" s="121">
        <v>35.6</v>
      </c>
      <c r="C275" s="107"/>
      <c r="D275" s="107"/>
      <c r="G275" s="87"/>
    </row>
    <row r="276" spans="1:7" ht="11.25">
      <c r="A276" s="112">
        <v>40633</v>
      </c>
      <c r="B276" s="122">
        <v>35.59</v>
      </c>
      <c r="C276" s="91"/>
      <c r="D276" s="91"/>
      <c r="G276" s="87"/>
    </row>
    <row r="277" spans="1:7" ht="11.25">
      <c r="A277" s="86"/>
      <c r="G277" s="87"/>
    </row>
    <row r="278" spans="1:7" ht="11.25">
      <c r="A278" s="86"/>
      <c r="G278" s="87"/>
    </row>
    <row r="279" spans="1:7" ht="11.25">
      <c r="A279" s="86"/>
      <c r="G279" s="87"/>
    </row>
    <row r="280" spans="1:7" ht="11.25">
      <c r="A280" s="86"/>
      <c r="G280" s="87"/>
    </row>
    <row r="281" spans="1:7" ht="11.25">
      <c r="A281" s="86"/>
      <c r="G281" s="87"/>
    </row>
    <row r="282" spans="1:7" ht="11.25">
      <c r="A282" s="86"/>
      <c r="G282" s="87"/>
    </row>
    <row r="283" spans="1:7" ht="11.25">
      <c r="A283" s="86"/>
      <c r="G283" s="87"/>
    </row>
    <row r="284" spans="1:7" ht="11.25">
      <c r="A284" s="86"/>
      <c r="G284" s="87"/>
    </row>
    <row r="285" spans="1:7" ht="11.25">
      <c r="A285" s="86"/>
      <c r="G285" s="87"/>
    </row>
    <row r="286" spans="1:7" ht="11.25">
      <c r="A286" s="86"/>
      <c r="G286" s="87"/>
    </row>
    <row r="287" spans="1:7" ht="11.25">
      <c r="A287" s="86"/>
      <c r="G287" s="87"/>
    </row>
    <row r="288" spans="1:7" ht="11.25">
      <c r="A288" s="86"/>
      <c r="G288" s="87"/>
    </row>
    <row r="289" spans="1:7" ht="11.25">
      <c r="A289" s="86"/>
      <c r="G289" s="87"/>
    </row>
    <row r="290" spans="1:7" ht="11.25">
      <c r="A290" s="86"/>
      <c r="G290" s="87"/>
    </row>
    <row r="291" spans="1:7" ht="11.25">
      <c r="A291" s="86"/>
      <c r="G291" s="87"/>
    </row>
    <row r="292" spans="1:7" ht="11.25">
      <c r="A292" s="86"/>
      <c r="G292" s="87"/>
    </row>
    <row r="293" spans="1:7" ht="11.25">
      <c r="A293" s="86"/>
      <c r="G293" s="87"/>
    </row>
    <row r="294" spans="1:7" ht="11.25">
      <c r="A294" s="86"/>
      <c r="G294" s="87"/>
    </row>
    <row r="295" spans="1:7" ht="11.25">
      <c r="A295" s="86"/>
      <c r="G295" s="87"/>
    </row>
    <row r="296" spans="1:7" ht="11.25">
      <c r="A296" s="86"/>
      <c r="G296" s="87"/>
    </row>
    <row r="297" spans="1:7" ht="11.25">
      <c r="A297" s="86"/>
      <c r="G297" s="87"/>
    </row>
    <row r="298" ht="11.25">
      <c r="A298" s="86"/>
    </row>
    <row r="299" ht="11.25">
      <c r="A299" s="86"/>
    </row>
    <row r="300" ht="11.25">
      <c r="A300" s="86"/>
    </row>
    <row r="301" ht="11.25">
      <c r="A301" s="86"/>
    </row>
    <row r="302" ht="11.25">
      <c r="A302" s="86"/>
    </row>
    <row r="303" ht="11.25">
      <c r="A303" s="86"/>
    </row>
    <row r="304" ht="11.25">
      <c r="A304" s="86"/>
    </row>
    <row r="305" ht="11.25">
      <c r="A305" s="86"/>
    </row>
    <row r="306" ht="11.25">
      <c r="A306" s="86"/>
    </row>
    <row r="307" ht="11.25">
      <c r="A307" s="86"/>
    </row>
    <row r="308" ht="11.25">
      <c r="A308" s="86"/>
    </row>
    <row r="309" ht="11.25">
      <c r="A309" s="86"/>
    </row>
    <row r="310" ht="11.25">
      <c r="A310" s="86"/>
    </row>
    <row r="311" ht="11.25">
      <c r="A311" s="86"/>
    </row>
    <row r="312" ht="11.25">
      <c r="A312" s="86"/>
    </row>
    <row r="313" ht="11.25">
      <c r="A313" s="86"/>
    </row>
    <row r="314" ht="11.25">
      <c r="A314" s="86"/>
    </row>
    <row r="315" ht="11.25">
      <c r="A315" s="86"/>
    </row>
    <row r="316" ht="11.25">
      <c r="A316" s="86"/>
    </row>
    <row r="317" ht="11.25">
      <c r="A317" s="86"/>
    </row>
    <row r="318" ht="11.25">
      <c r="A318" s="86"/>
    </row>
    <row r="319" ht="11.25">
      <c r="A319" s="86"/>
    </row>
    <row r="320" ht="11.25">
      <c r="A320" s="86"/>
    </row>
    <row r="321" ht="11.25">
      <c r="A321" s="86"/>
    </row>
  </sheetData>
  <sheetProtection/>
  <mergeCells count="5">
    <mergeCell ref="B5:F5"/>
    <mergeCell ref="B1:H1"/>
    <mergeCell ref="A2:H2"/>
    <mergeCell ref="B3:F3"/>
    <mergeCell ref="B4:F4"/>
  </mergeCells>
  <printOptions/>
  <pageMargins left="0.1968503937007874" right="0.1968503937007874" top="0.3937007874015748" bottom="0.3937007874015748" header="0.5118110236220472" footer="0.5118110236220472"/>
  <pageSetup horizontalDpi="600" verticalDpi="600" orientation="portrait" paperSize="9" r:id="rId2"/>
  <rowBreaks count="2" manualBreakCount="2">
    <brk id="63" max="255" man="1"/>
    <brk id="91" max="255" man="1"/>
  </rowBreaks>
  <drawing r:id="rId1"/>
</worksheet>
</file>

<file path=xl/worksheets/sheet5.xml><?xml version="1.0" encoding="utf-8"?>
<worksheet xmlns="http://schemas.openxmlformats.org/spreadsheetml/2006/main" xmlns:r="http://schemas.openxmlformats.org/officeDocument/2006/relationships">
  <dimension ref="A1:AO106"/>
  <sheetViews>
    <sheetView zoomScalePageLayoutView="0" workbookViewId="0" topLeftCell="A1">
      <pane ySplit="7" topLeftCell="A35" activePane="bottomLeft" state="frozen"/>
      <selection pane="topLeft" activeCell="A1" sqref="A1"/>
      <selection pane="bottomLeft" activeCell="G61" sqref="G61"/>
    </sheetView>
  </sheetViews>
  <sheetFormatPr defaultColWidth="9.140625" defaultRowHeight="12.75"/>
  <cols>
    <col min="1" max="1" width="6.421875" style="0" customWidth="1"/>
    <col min="2" max="8" width="13.7109375" style="0" customWidth="1"/>
    <col min="9" max="30" width="10.7109375" style="0" customWidth="1"/>
    <col min="31" max="38" width="10.7109375" style="10" customWidth="1"/>
    <col min="39" max="42" width="10.7109375" style="0" customWidth="1"/>
  </cols>
  <sheetData>
    <row r="1" spans="1:8" s="20" customFormat="1" ht="11.25">
      <c r="A1" s="19" t="s">
        <v>288</v>
      </c>
      <c r="B1" s="151" t="s">
        <v>301</v>
      </c>
      <c r="C1" s="151"/>
      <c r="D1" s="151"/>
      <c r="E1" s="151"/>
      <c r="F1" s="151"/>
      <c r="G1" s="151"/>
      <c r="H1" s="151"/>
    </row>
    <row r="2" spans="1:8" s="18" customFormat="1" ht="11.25" customHeight="1">
      <c r="A2" s="145" t="s">
        <v>304</v>
      </c>
      <c r="B2" s="145"/>
      <c r="C2" s="145"/>
      <c r="D2" s="145"/>
      <c r="E2" s="145"/>
      <c r="F2" s="145"/>
      <c r="G2" s="145"/>
      <c r="H2" s="145"/>
    </row>
    <row r="3" spans="1:8" s="18" customFormat="1" ht="11.25" customHeight="1">
      <c r="A3" s="23" t="s">
        <v>289</v>
      </c>
      <c r="B3" s="149" t="s">
        <v>294</v>
      </c>
      <c r="C3" s="149"/>
      <c r="D3" s="149"/>
      <c r="E3" s="149"/>
      <c r="F3" s="149"/>
      <c r="G3" s="21"/>
      <c r="H3" s="21"/>
    </row>
    <row r="4" spans="1:8" s="18" customFormat="1" ht="11.25" customHeight="1">
      <c r="A4" s="23" t="s">
        <v>290</v>
      </c>
      <c r="B4" s="149" t="s">
        <v>295</v>
      </c>
      <c r="C4" s="149"/>
      <c r="D4" s="149"/>
      <c r="E4" s="149"/>
      <c r="F4" s="149"/>
      <c r="G4" s="21"/>
      <c r="H4" s="21"/>
    </row>
    <row r="5" spans="1:8" s="18" customFormat="1" ht="11.25" customHeight="1">
      <c r="A5" s="25" t="s">
        <v>291</v>
      </c>
      <c r="B5" s="150" t="s">
        <v>292</v>
      </c>
      <c r="C5" s="150"/>
      <c r="D5" s="150"/>
      <c r="E5" s="150"/>
      <c r="F5" s="150"/>
      <c r="G5" s="27"/>
      <c r="H5" s="27"/>
    </row>
    <row r="6" spans="31:38" ht="12.75">
      <c r="AE6" s="4"/>
      <c r="AF6" s="4"/>
      <c r="AG6" s="4"/>
      <c r="AH6" s="4"/>
      <c r="AI6" s="4"/>
      <c r="AJ6" s="4"/>
      <c r="AK6" s="4"/>
      <c r="AL6" s="4"/>
    </row>
    <row r="7" spans="1:41" ht="25.5" customHeight="1">
      <c r="A7" s="114"/>
      <c r="B7" s="115" t="s">
        <v>98</v>
      </c>
      <c r="C7" s="116" t="s">
        <v>99</v>
      </c>
      <c r="D7" s="117" t="s">
        <v>100</v>
      </c>
      <c r="E7" s="117" t="s">
        <v>101</v>
      </c>
      <c r="F7" s="117" t="s">
        <v>102</v>
      </c>
      <c r="G7" s="117" t="s">
        <v>103</v>
      </c>
      <c r="H7" s="117" t="s">
        <v>104</v>
      </c>
      <c r="I7" s="5"/>
      <c r="J7" s="5"/>
      <c r="K7" s="5"/>
      <c r="L7" s="5"/>
      <c r="M7" s="5"/>
      <c r="N7" s="5"/>
      <c r="O7" s="5"/>
      <c r="P7" s="5"/>
      <c r="Q7" s="5"/>
      <c r="R7" s="5"/>
      <c r="S7" s="5"/>
      <c r="T7" s="5"/>
      <c r="U7" s="5"/>
      <c r="V7" s="5"/>
      <c r="W7" s="5"/>
      <c r="X7" s="5"/>
      <c r="Y7" s="5"/>
      <c r="Z7" s="5"/>
      <c r="AA7" s="5"/>
      <c r="AB7" s="5"/>
      <c r="AC7" s="5"/>
      <c r="AD7" s="5"/>
      <c r="AE7" s="6"/>
      <c r="AF7" s="6"/>
      <c r="AG7" s="6"/>
      <c r="AH7" s="6"/>
      <c r="AI7" s="6"/>
      <c r="AJ7" s="6"/>
      <c r="AK7" s="6"/>
      <c r="AL7" s="6"/>
      <c r="AM7" s="7"/>
      <c r="AN7" s="7"/>
      <c r="AO7" s="7"/>
    </row>
    <row r="8" spans="1:41" ht="12.75">
      <c r="A8" s="118" t="s">
        <v>45</v>
      </c>
      <c r="B8" s="108">
        <v>38.68</v>
      </c>
      <c r="C8" s="108">
        <v>39.43</v>
      </c>
      <c r="D8" s="108">
        <v>39.29</v>
      </c>
      <c r="E8" s="108">
        <v>39.04</v>
      </c>
      <c r="F8" s="108">
        <v>38.79</v>
      </c>
      <c r="G8" s="108">
        <v>38.56</v>
      </c>
      <c r="H8" s="108">
        <v>38.41</v>
      </c>
      <c r="I8" s="7"/>
      <c r="J8" s="7"/>
      <c r="K8" s="7"/>
      <c r="L8" s="7"/>
      <c r="M8" s="7"/>
      <c r="N8" s="7"/>
      <c r="O8" s="7"/>
      <c r="P8" s="7"/>
      <c r="Q8" s="7"/>
      <c r="R8" s="7"/>
      <c r="S8" s="7"/>
      <c r="T8" s="7"/>
      <c r="U8" s="7"/>
      <c r="V8" s="7"/>
      <c r="W8" s="7"/>
      <c r="X8" s="7"/>
      <c r="Y8" s="7"/>
      <c r="Z8" s="7"/>
      <c r="AA8" s="7"/>
      <c r="AB8" s="7"/>
      <c r="AC8" s="7"/>
      <c r="AD8" s="7"/>
      <c r="AE8" s="8"/>
      <c r="AF8" s="8"/>
      <c r="AG8" s="8"/>
      <c r="AH8" s="8"/>
      <c r="AI8" s="8"/>
      <c r="AJ8" s="8"/>
      <c r="AK8" s="8"/>
      <c r="AL8" s="8"/>
      <c r="AM8" s="7"/>
      <c r="AN8" s="7"/>
      <c r="AO8" s="7"/>
    </row>
    <row r="9" spans="1:41" ht="12.75">
      <c r="A9" s="118" t="s">
        <v>46</v>
      </c>
      <c r="B9" s="108">
        <v>38.65</v>
      </c>
      <c r="C9" s="108">
        <v>39.41</v>
      </c>
      <c r="D9" s="108">
        <v>39.2</v>
      </c>
      <c r="E9" s="108">
        <v>38.98</v>
      </c>
      <c r="F9" s="108">
        <v>38.67</v>
      </c>
      <c r="G9" s="108">
        <v>38.51</v>
      </c>
      <c r="H9" s="108">
        <v>38.27</v>
      </c>
      <c r="I9" s="7"/>
      <c r="J9" s="7"/>
      <c r="K9" s="7"/>
      <c r="L9" s="7"/>
      <c r="M9" s="7"/>
      <c r="N9" s="7"/>
      <c r="O9" s="7"/>
      <c r="P9" s="7"/>
      <c r="Q9" s="7"/>
      <c r="R9" s="7"/>
      <c r="S9" s="7"/>
      <c r="T9" s="7"/>
      <c r="U9" s="7"/>
      <c r="V9" s="7"/>
      <c r="W9" s="7"/>
      <c r="X9" s="7"/>
      <c r="Y9" s="7"/>
      <c r="Z9" s="7"/>
      <c r="AA9" s="7"/>
      <c r="AB9" s="7"/>
      <c r="AC9" s="7"/>
      <c r="AD9" s="7"/>
      <c r="AE9" s="8"/>
      <c r="AF9" s="8"/>
      <c r="AG9" s="8"/>
      <c r="AH9" s="8"/>
      <c r="AI9" s="8"/>
      <c r="AJ9" s="8"/>
      <c r="AK9" s="8"/>
      <c r="AL9" s="8"/>
      <c r="AM9" s="7"/>
      <c r="AN9" s="7"/>
      <c r="AO9" s="7"/>
    </row>
    <row r="10" spans="1:41" ht="12.75">
      <c r="A10" s="118" t="s">
        <v>47</v>
      </c>
      <c r="B10" s="108">
        <v>38.58</v>
      </c>
      <c r="C10" s="108">
        <v>39.35</v>
      </c>
      <c r="D10" s="108">
        <v>39.16</v>
      </c>
      <c r="E10" s="108">
        <v>38.88</v>
      </c>
      <c r="F10" s="108">
        <v>38.59</v>
      </c>
      <c r="G10" s="108">
        <v>38.28</v>
      </c>
      <c r="H10" s="108">
        <v>38.12</v>
      </c>
      <c r="I10" s="7"/>
      <c r="J10" s="7"/>
      <c r="K10" s="7"/>
      <c r="L10" s="7"/>
      <c r="M10" s="7"/>
      <c r="N10" s="7"/>
      <c r="O10" s="7"/>
      <c r="P10" s="7"/>
      <c r="Q10" s="7"/>
      <c r="R10" s="7"/>
      <c r="S10" s="7"/>
      <c r="T10" s="7"/>
      <c r="U10" s="7"/>
      <c r="V10" s="7"/>
      <c r="W10" s="7"/>
      <c r="X10" s="7"/>
      <c r="Y10" s="7"/>
      <c r="Z10" s="7"/>
      <c r="AA10" s="7"/>
      <c r="AB10" s="7"/>
      <c r="AC10" s="7"/>
      <c r="AD10" s="7"/>
      <c r="AE10" s="8"/>
      <c r="AF10" s="8"/>
      <c r="AG10" s="8"/>
      <c r="AH10" s="8"/>
      <c r="AI10" s="8"/>
      <c r="AJ10" s="8"/>
      <c r="AK10" s="8"/>
      <c r="AL10" s="8"/>
      <c r="AM10" s="7"/>
      <c r="AN10" s="7"/>
      <c r="AO10" s="7"/>
    </row>
    <row r="11" spans="1:41" ht="12.75">
      <c r="A11" s="118" t="s">
        <v>48</v>
      </c>
      <c r="B11" s="108">
        <v>38.32</v>
      </c>
      <c r="C11" s="108">
        <v>39.24</v>
      </c>
      <c r="D11" s="108">
        <v>38.97</v>
      </c>
      <c r="E11" s="108">
        <v>38.67</v>
      </c>
      <c r="F11" s="108">
        <v>38.3</v>
      </c>
      <c r="G11" s="108">
        <v>37.92</v>
      </c>
      <c r="H11" s="108">
        <v>37.86</v>
      </c>
      <c r="I11" s="7"/>
      <c r="J11" s="7"/>
      <c r="K11" s="7"/>
      <c r="L11" s="7"/>
      <c r="M11" s="7"/>
      <c r="N11" s="7"/>
      <c r="O11" s="7"/>
      <c r="P11" s="7"/>
      <c r="Q11" s="7"/>
      <c r="R11" s="7"/>
      <c r="S11" s="7"/>
      <c r="T11" s="7"/>
      <c r="U11" s="7"/>
      <c r="V11" s="7"/>
      <c r="W11" s="7"/>
      <c r="X11" s="7"/>
      <c r="Y11" s="7"/>
      <c r="Z11" s="7"/>
      <c r="AA11" s="7"/>
      <c r="AB11" s="7"/>
      <c r="AC11" s="7"/>
      <c r="AD11" s="7"/>
      <c r="AE11" s="8"/>
      <c r="AF11" s="8"/>
      <c r="AG11" s="8"/>
      <c r="AH11" s="8"/>
      <c r="AI11" s="8"/>
      <c r="AJ11" s="8"/>
      <c r="AK11" s="8"/>
      <c r="AL11" s="8"/>
      <c r="AM11" s="7"/>
      <c r="AN11" s="7"/>
      <c r="AO11" s="7"/>
    </row>
    <row r="12" spans="1:41" ht="12.75">
      <c r="A12" s="118" t="s">
        <v>49</v>
      </c>
      <c r="B12" s="108">
        <v>38.04</v>
      </c>
      <c r="C12" s="108">
        <v>39.22</v>
      </c>
      <c r="D12" s="108">
        <v>38.81</v>
      </c>
      <c r="E12" s="108">
        <v>38.45</v>
      </c>
      <c r="F12" s="108">
        <v>38.11</v>
      </c>
      <c r="G12" s="108">
        <v>37.8</v>
      </c>
      <c r="H12" s="108">
        <v>37.35</v>
      </c>
      <c r="I12" s="7"/>
      <c r="J12" s="7"/>
      <c r="K12" s="7"/>
      <c r="L12" s="7"/>
      <c r="M12" s="7"/>
      <c r="N12" s="7"/>
      <c r="O12" s="7"/>
      <c r="P12" s="7"/>
      <c r="Q12" s="7"/>
      <c r="R12" s="7"/>
      <c r="S12" s="7"/>
      <c r="T12" s="7"/>
      <c r="U12" s="7"/>
      <c r="V12" s="7"/>
      <c r="W12" s="7"/>
      <c r="X12" s="7"/>
      <c r="Y12" s="7"/>
      <c r="Z12" s="7"/>
      <c r="AA12" s="7"/>
      <c r="AB12" s="7"/>
      <c r="AC12" s="7"/>
      <c r="AD12" s="7"/>
      <c r="AE12" s="8"/>
      <c r="AF12" s="8"/>
      <c r="AG12" s="8"/>
      <c r="AH12" s="8"/>
      <c r="AI12" s="8"/>
      <c r="AJ12" s="8"/>
      <c r="AK12" s="8"/>
      <c r="AL12" s="8"/>
      <c r="AM12" s="7"/>
      <c r="AN12" s="7"/>
      <c r="AO12" s="7"/>
    </row>
    <row r="13" spans="1:41" ht="12.75">
      <c r="A13" s="118" t="s">
        <v>50</v>
      </c>
      <c r="B13" s="108">
        <v>37.2</v>
      </c>
      <c r="C13" s="108">
        <v>39.08</v>
      </c>
      <c r="D13" s="108">
        <v>38.06</v>
      </c>
      <c r="E13" s="108">
        <v>37.54</v>
      </c>
      <c r="F13" s="108">
        <v>37.11</v>
      </c>
      <c r="G13" s="108">
        <v>36.8</v>
      </c>
      <c r="H13" s="108">
        <v>36.41</v>
      </c>
      <c r="I13" s="7"/>
      <c r="J13" s="7"/>
      <c r="K13" s="7"/>
      <c r="L13" s="7"/>
      <c r="M13" s="7"/>
      <c r="N13" s="7"/>
      <c r="O13" s="7"/>
      <c r="P13" s="7"/>
      <c r="Q13" s="7"/>
      <c r="R13" s="7"/>
      <c r="S13" s="7"/>
      <c r="T13" s="7"/>
      <c r="U13" s="7"/>
      <c r="V13" s="7"/>
      <c r="W13" s="7"/>
      <c r="X13" s="7"/>
      <c r="Y13" s="7"/>
      <c r="Z13" s="7"/>
      <c r="AA13" s="7"/>
      <c r="AB13" s="7"/>
      <c r="AC13" s="7"/>
      <c r="AD13" s="7"/>
      <c r="AE13" s="8"/>
      <c r="AF13" s="8"/>
      <c r="AG13" s="8"/>
      <c r="AH13" s="8"/>
      <c r="AI13" s="8"/>
      <c r="AJ13" s="8"/>
      <c r="AK13" s="8"/>
      <c r="AL13" s="8"/>
      <c r="AM13" s="7"/>
      <c r="AN13" s="7"/>
      <c r="AO13" s="7"/>
    </row>
    <row r="14" spans="1:41" ht="12.75">
      <c r="A14" s="118" t="s">
        <v>51</v>
      </c>
      <c r="B14" s="108">
        <v>36.94</v>
      </c>
      <c r="C14" s="108">
        <v>39.05</v>
      </c>
      <c r="D14" s="108">
        <v>37.71</v>
      </c>
      <c r="E14" s="108">
        <v>37.18</v>
      </c>
      <c r="F14" s="108">
        <v>36.83</v>
      </c>
      <c r="G14" s="108">
        <v>36.48</v>
      </c>
      <c r="H14" s="108">
        <v>36.24</v>
      </c>
      <c r="I14" s="7"/>
      <c r="J14" s="7"/>
      <c r="K14" s="7"/>
      <c r="L14" s="7"/>
      <c r="M14" s="7"/>
      <c r="N14" s="7"/>
      <c r="O14" s="7"/>
      <c r="P14" s="7"/>
      <c r="Q14" s="7"/>
      <c r="R14" s="7"/>
      <c r="S14" s="7"/>
      <c r="T14" s="7"/>
      <c r="U14" s="7"/>
      <c r="V14" s="7"/>
      <c r="W14" s="7"/>
      <c r="X14" s="7"/>
      <c r="Y14" s="7"/>
      <c r="Z14" s="7"/>
      <c r="AA14" s="7"/>
      <c r="AB14" s="7"/>
      <c r="AC14" s="7"/>
      <c r="AD14" s="7"/>
      <c r="AE14" s="8"/>
      <c r="AF14" s="8"/>
      <c r="AG14" s="8"/>
      <c r="AH14" s="8"/>
      <c r="AI14" s="8"/>
      <c r="AJ14" s="8"/>
      <c r="AK14" s="8"/>
      <c r="AL14" s="8"/>
      <c r="AM14" s="7"/>
      <c r="AN14" s="7"/>
      <c r="AO14" s="7"/>
    </row>
    <row r="15" spans="1:41" ht="12.75">
      <c r="A15" s="118" t="s">
        <v>52</v>
      </c>
      <c r="B15" s="108">
        <v>36.78</v>
      </c>
      <c r="C15" s="108">
        <v>38.92</v>
      </c>
      <c r="D15" s="108">
        <v>37.54</v>
      </c>
      <c r="E15" s="108">
        <v>37.05</v>
      </c>
      <c r="F15" s="108">
        <v>36.65</v>
      </c>
      <c r="G15" s="108">
        <v>36.26</v>
      </c>
      <c r="H15" s="108">
        <v>35.89</v>
      </c>
      <c r="I15" s="7"/>
      <c r="J15" s="7"/>
      <c r="K15" s="7"/>
      <c r="L15" s="7"/>
      <c r="M15" s="7"/>
      <c r="N15" s="7"/>
      <c r="O15" s="7"/>
      <c r="P15" s="7"/>
      <c r="Q15" s="7"/>
      <c r="R15" s="7"/>
      <c r="S15" s="7"/>
      <c r="T15" s="7"/>
      <c r="U15" s="7"/>
      <c r="V15" s="7"/>
      <c r="W15" s="7"/>
      <c r="X15" s="7"/>
      <c r="Y15" s="7"/>
      <c r="Z15" s="7"/>
      <c r="AA15" s="7"/>
      <c r="AB15" s="7"/>
      <c r="AC15" s="7"/>
      <c r="AD15" s="7"/>
      <c r="AE15" s="8"/>
      <c r="AF15" s="8"/>
      <c r="AG15" s="8"/>
      <c r="AH15" s="8"/>
      <c r="AI15" s="8"/>
      <c r="AJ15" s="8"/>
      <c r="AK15" s="8"/>
      <c r="AL15" s="8"/>
      <c r="AM15" s="7"/>
      <c r="AN15" s="7"/>
      <c r="AO15" s="7"/>
    </row>
    <row r="16" spans="1:41" ht="12.75">
      <c r="A16" s="118" t="s">
        <v>53</v>
      </c>
      <c r="B16" s="108">
        <v>36.63</v>
      </c>
      <c r="C16" s="108">
        <v>38.84</v>
      </c>
      <c r="D16" s="108">
        <v>37.48</v>
      </c>
      <c r="E16" s="108">
        <v>36.78</v>
      </c>
      <c r="F16" s="108">
        <v>36.47</v>
      </c>
      <c r="G16" s="108">
        <v>36.1</v>
      </c>
      <c r="H16" s="108">
        <v>35.77</v>
      </c>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8"/>
      <c r="AL16" s="8"/>
      <c r="AM16" s="7"/>
      <c r="AN16" s="7"/>
      <c r="AO16" s="7"/>
    </row>
    <row r="17" spans="1:41" ht="12.75">
      <c r="A17" s="118" t="s">
        <v>54</v>
      </c>
      <c r="B17" s="108">
        <v>36.26</v>
      </c>
      <c r="C17" s="108">
        <v>38.73</v>
      </c>
      <c r="D17" s="108">
        <v>37.07</v>
      </c>
      <c r="E17" s="108">
        <v>36.33</v>
      </c>
      <c r="F17" s="108">
        <v>36.05</v>
      </c>
      <c r="G17" s="108">
        <v>35.74</v>
      </c>
      <c r="H17" s="108">
        <v>35.44</v>
      </c>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8"/>
      <c r="AL17" s="8"/>
      <c r="AM17" s="7"/>
      <c r="AN17" s="7"/>
      <c r="AO17" s="7"/>
    </row>
    <row r="18" spans="1:41" ht="12.75">
      <c r="A18" s="118" t="s">
        <v>55</v>
      </c>
      <c r="B18" s="108">
        <v>36.18</v>
      </c>
      <c r="C18" s="108">
        <v>38.62</v>
      </c>
      <c r="D18" s="108">
        <v>37</v>
      </c>
      <c r="E18" s="108">
        <v>36.24</v>
      </c>
      <c r="F18" s="108">
        <v>35.9</v>
      </c>
      <c r="G18" s="108">
        <v>35.6</v>
      </c>
      <c r="H18" s="108">
        <v>35.32</v>
      </c>
      <c r="I18" s="7"/>
      <c r="J18" s="7"/>
      <c r="K18" s="7"/>
      <c r="L18" s="7"/>
      <c r="M18" s="7"/>
      <c r="N18" s="7"/>
      <c r="O18" s="7"/>
      <c r="P18" s="7"/>
      <c r="Q18" s="7"/>
      <c r="R18" s="7"/>
      <c r="S18" s="7"/>
      <c r="T18" s="7"/>
      <c r="U18" s="7"/>
      <c r="V18" s="7"/>
      <c r="W18" s="7"/>
      <c r="X18" s="7"/>
      <c r="Y18" s="7"/>
      <c r="Z18" s="7"/>
      <c r="AA18" s="7"/>
      <c r="AB18" s="7"/>
      <c r="AC18" s="7"/>
      <c r="AD18" s="7"/>
      <c r="AE18" s="8"/>
      <c r="AF18" s="8"/>
      <c r="AG18" s="8"/>
      <c r="AH18" s="8"/>
      <c r="AI18" s="8"/>
      <c r="AJ18" s="8"/>
      <c r="AK18" s="8"/>
      <c r="AL18" s="8"/>
      <c r="AM18" s="7"/>
      <c r="AN18" s="7"/>
      <c r="AO18" s="7"/>
    </row>
    <row r="19" spans="1:41" ht="12.75">
      <c r="A19" s="118" t="s">
        <v>56</v>
      </c>
      <c r="B19" s="108">
        <v>36.13</v>
      </c>
      <c r="C19" s="108">
        <v>38.56</v>
      </c>
      <c r="D19" s="108">
        <v>36.96</v>
      </c>
      <c r="E19" s="108">
        <v>36.13</v>
      </c>
      <c r="F19" s="108">
        <v>35.88</v>
      </c>
      <c r="G19" s="108">
        <v>35.57</v>
      </c>
      <c r="H19" s="108">
        <v>35.27</v>
      </c>
      <c r="I19" s="7"/>
      <c r="J19" s="7"/>
      <c r="K19" s="7"/>
      <c r="L19" s="7"/>
      <c r="M19" s="7"/>
      <c r="N19" s="7"/>
      <c r="O19" s="7"/>
      <c r="P19" s="7"/>
      <c r="Q19" s="7"/>
      <c r="R19" s="7"/>
      <c r="S19" s="7"/>
      <c r="T19" s="7"/>
      <c r="U19" s="7"/>
      <c r="V19" s="7"/>
      <c r="W19" s="7"/>
      <c r="X19" s="7"/>
      <c r="Y19" s="7"/>
      <c r="Z19" s="7"/>
      <c r="AA19" s="7"/>
      <c r="AB19" s="7"/>
      <c r="AC19" s="7"/>
      <c r="AD19" s="7"/>
      <c r="AE19" s="8"/>
      <c r="AF19" s="8"/>
      <c r="AG19" s="8"/>
      <c r="AH19" s="8"/>
      <c r="AI19" s="8"/>
      <c r="AJ19" s="8"/>
      <c r="AK19" s="8"/>
      <c r="AL19" s="8"/>
      <c r="AM19" s="7"/>
      <c r="AN19" s="7"/>
      <c r="AO19" s="7"/>
    </row>
    <row r="20" spans="1:41" ht="12.75">
      <c r="A20" s="118" t="s">
        <v>57</v>
      </c>
      <c r="B20" s="108">
        <v>36.07</v>
      </c>
      <c r="C20" s="108">
        <v>38.41</v>
      </c>
      <c r="D20" s="108">
        <v>36.84</v>
      </c>
      <c r="E20" s="108">
        <v>36.13</v>
      </c>
      <c r="F20" s="108">
        <v>35.88</v>
      </c>
      <c r="G20" s="108">
        <v>35.52</v>
      </c>
      <c r="H20" s="108">
        <v>35.22</v>
      </c>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8"/>
      <c r="AL20" s="8"/>
      <c r="AM20" s="7"/>
      <c r="AN20" s="7"/>
      <c r="AO20" s="7"/>
    </row>
    <row r="21" spans="1:41" ht="12.75">
      <c r="A21" s="118" t="s">
        <v>58</v>
      </c>
      <c r="B21" s="108">
        <v>35.77</v>
      </c>
      <c r="C21" s="108">
        <v>37.31</v>
      </c>
      <c r="D21" s="108">
        <v>36.32</v>
      </c>
      <c r="E21" s="108">
        <v>35.9</v>
      </c>
      <c r="F21" s="108">
        <v>35.68</v>
      </c>
      <c r="G21" s="108">
        <v>35.41</v>
      </c>
      <c r="H21" s="108">
        <v>35.17</v>
      </c>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8"/>
      <c r="AL21" s="8"/>
      <c r="AM21" s="7"/>
      <c r="AN21" s="7"/>
      <c r="AO21" s="7"/>
    </row>
    <row r="22" spans="1:41" ht="12.75">
      <c r="A22" s="118" t="s">
        <v>59</v>
      </c>
      <c r="B22" s="108">
        <v>35.71</v>
      </c>
      <c r="C22" s="108">
        <v>37.16</v>
      </c>
      <c r="D22" s="108">
        <v>36.23</v>
      </c>
      <c r="E22" s="108">
        <v>35.82</v>
      </c>
      <c r="F22" s="108">
        <v>35.61</v>
      </c>
      <c r="G22" s="108">
        <v>35.33</v>
      </c>
      <c r="H22" s="108">
        <v>35.15</v>
      </c>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8"/>
      <c r="AL22" s="8"/>
      <c r="AM22" s="7"/>
      <c r="AN22" s="7"/>
      <c r="AO22" s="7"/>
    </row>
    <row r="23" spans="1:8" ht="12.75">
      <c r="A23" s="118" t="s">
        <v>60</v>
      </c>
      <c r="B23" s="108">
        <v>35.67</v>
      </c>
      <c r="C23" s="108">
        <v>37.06</v>
      </c>
      <c r="D23" s="108">
        <v>36.17</v>
      </c>
      <c r="E23" s="108">
        <v>35.76</v>
      </c>
      <c r="F23" s="108">
        <v>35.59</v>
      </c>
      <c r="G23" s="108">
        <v>35.32</v>
      </c>
      <c r="H23" s="108">
        <v>35.13</v>
      </c>
    </row>
    <row r="24" spans="1:8" ht="12.75">
      <c r="A24" s="118" t="s">
        <v>61</v>
      </c>
      <c r="B24" s="108">
        <v>35.66</v>
      </c>
      <c r="C24" s="108">
        <v>37.04</v>
      </c>
      <c r="D24" s="108">
        <v>36.16</v>
      </c>
      <c r="E24" s="108">
        <v>35.75</v>
      </c>
      <c r="F24" s="108">
        <v>35.58</v>
      </c>
      <c r="G24" s="108">
        <v>35.3</v>
      </c>
      <c r="H24" s="108">
        <v>35.11</v>
      </c>
    </row>
    <row r="25" spans="1:8" ht="12.75">
      <c r="A25" s="118" t="s">
        <v>62</v>
      </c>
      <c r="B25" s="108">
        <v>35.65</v>
      </c>
      <c r="C25" s="108">
        <v>37</v>
      </c>
      <c r="D25" s="108">
        <v>36.12</v>
      </c>
      <c r="E25" s="108">
        <v>35.72</v>
      </c>
      <c r="F25" s="108">
        <v>35.58</v>
      </c>
      <c r="G25" s="108">
        <v>35.32</v>
      </c>
      <c r="H25" s="108">
        <v>35.14</v>
      </c>
    </row>
    <row r="26" spans="1:8" ht="12.75">
      <c r="A26" s="118" t="s">
        <v>63</v>
      </c>
      <c r="B26" s="108">
        <v>35.65</v>
      </c>
      <c r="C26" s="108">
        <v>36.96</v>
      </c>
      <c r="D26" s="108">
        <v>36.11</v>
      </c>
      <c r="E26" s="108">
        <v>35.72</v>
      </c>
      <c r="F26" s="108">
        <v>35.56</v>
      </c>
      <c r="G26" s="108">
        <v>35.3</v>
      </c>
      <c r="H26" s="108">
        <v>35.14</v>
      </c>
    </row>
    <row r="27" spans="1:8" ht="12.75">
      <c r="A27" s="118" t="s">
        <v>64</v>
      </c>
      <c r="B27" s="108">
        <v>35.65</v>
      </c>
      <c r="C27" s="108">
        <v>36.95</v>
      </c>
      <c r="D27" s="108">
        <v>36.13</v>
      </c>
      <c r="E27" s="108">
        <v>35.72</v>
      </c>
      <c r="F27" s="108">
        <v>35.55</v>
      </c>
      <c r="G27" s="108">
        <v>35.31</v>
      </c>
      <c r="H27" s="108">
        <v>35.14</v>
      </c>
    </row>
    <row r="28" spans="1:8" ht="12.75">
      <c r="A28" s="118" t="s">
        <v>65</v>
      </c>
      <c r="B28" s="108">
        <v>35.66</v>
      </c>
      <c r="C28" s="108">
        <v>37</v>
      </c>
      <c r="D28" s="108">
        <v>36.16</v>
      </c>
      <c r="E28" s="108">
        <v>35.71</v>
      </c>
      <c r="F28" s="108">
        <v>35.56</v>
      </c>
      <c r="G28" s="108">
        <v>35.35</v>
      </c>
      <c r="H28" s="108">
        <v>35.15</v>
      </c>
    </row>
    <row r="29" spans="1:8" ht="12.75">
      <c r="A29" s="118" t="s">
        <v>66</v>
      </c>
      <c r="B29" s="108">
        <v>35.67</v>
      </c>
      <c r="C29" s="108">
        <v>36.9</v>
      </c>
      <c r="D29" s="108">
        <v>36.15</v>
      </c>
      <c r="E29" s="108">
        <v>35.71</v>
      </c>
      <c r="F29" s="108">
        <v>35.57</v>
      </c>
      <c r="G29" s="108">
        <v>35.34</v>
      </c>
      <c r="H29" s="108">
        <v>35.17</v>
      </c>
    </row>
    <row r="30" spans="1:8" ht="12.75">
      <c r="A30" s="118" t="s">
        <v>67</v>
      </c>
      <c r="B30" s="108">
        <v>35.67</v>
      </c>
      <c r="C30" s="108">
        <v>36.87</v>
      </c>
      <c r="D30" s="108">
        <v>36.16</v>
      </c>
      <c r="E30" s="108">
        <v>35.72</v>
      </c>
      <c r="F30" s="108">
        <v>35.57</v>
      </c>
      <c r="G30" s="108">
        <v>35.37</v>
      </c>
      <c r="H30" s="108">
        <v>35.17</v>
      </c>
    </row>
    <row r="31" spans="1:8" ht="12.75">
      <c r="A31" s="118" t="s">
        <v>68</v>
      </c>
      <c r="B31" s="108">
        <v>35.66</v>
      </c>
      <c r="C31" s="108">
        <v>36.85</v>
      </c>
      <c r="D31" s="108">
        <v>36.14</v>
      </c>
      <c r="E31" s="108">
        <v>35.73</v>
      </c>
      <c r="F31" s="108">
        <v>35.58</v>
      </c>
      <c r="G31" s="108">
        <v>35.37</v>
      </c>
      <c r="H31" s="108">
        <v>35.17</v>
      </c>
    </row>
    <row r="32" spans="1:8" ht="12.75">
      <c r="A32" s="118" t="s">
        <v>69</v>
      </c>
      <c r="B32" s="108">
        <v>35.64</v>
      </c>
      <c r="C32" s="108">
        <v>36.84</v>
      </c>
      <c r="D32" s="108">
        <v>36.2</v>
      </c>
      <c r="E32" s="108">
        <v>35.81</v>
      </c>
      <c r="F32" s="108">
        <v>35.59</v>
      </c>
      <c r="G32" s="108">
        <v>35.38</v>
      </c>
      <c r="H32" s="108">
        <v>35.16</v>
      </c>
    </row>
    <row r="33" spans="1:8" ht="12.75">
      <c r="A33" s="118" t="s">
        <v>70</v>
      </c>
      <c r="B33" s="108">
        <v>35.66</v>
      </c>
      <c r="C33" s="108">
        <v>36.81</v>
      </c>
      <c r="D33" s="108">
        <v>36.2</v>
      </c>
      <c r="E33" s="108">
        <v>35.76</v>
      </c>
      <c r="F33" s="108">
        <v>35.59</v>
      </c>
      <c r="G33" s="108">
        <v>35.38</v>
      </c>
      <c r="H33" s="108">
        <v>35.17</v>
      </c>
    </row>
    <row r="34" spans="1:8" ht="12.75">
      <c r="A34" s="118" t="s">
        <v>71</v>
      </c>
      <c r="B34" s="108">
        <v>35.66</v>
      </c>
      <c r="C34" s="108">
        <v>36.76</v>
      </c>
      <c r="D34" s="108">
        <v>36.22</v>
      </c>
      <c r="E34" s="108">
        <v>35.78</v>
      </c>
      <c r="F34" s="108">
        <v>35.6</v>
      </c>
      <c r="G34" s="108">
        <v>35.39</v>
      </c>
      <c r="H34" s="108">
        <v>35.18</v>
      </c>
    </row>
    <row r="35" spans="1:8" ht="12.75">
      <c r="A35" s="118" t="s">
        <v>72</v>
      </c>
      <c r="B35" s="108">
        <v>35.66</v>
      </c>
      <c r="C35" s="108">
        <v>36.78</v>
      </c>
      <c r="D35" s="108">
        <v>36.21</v>
      </c>
      <c r="E35" s="108">
        <v>35.74</v>
      </c>
      <c r="F35" s="108">
        <v>35.6</v>
      </c>
      <c r="G35" s="108">
        <v>35.4</v>
      </c>
      <c r="H35" s="108">
        <v>35.18</v>
      </c>
    </row>
    <row r="36" spans="1:8" ht="12.75">
      <c r="A36" s="118" t="s">
        <v>73</v>
      </c>
      <c r="B36" s="108">
        <v>35.63</v>
      </c>
      <c r="C36" s="108">
        <v>36.91</v>
      </c>
      <c r="D36" s="108">
        <v>36.24</v>
      </c>
      <c r="E36" s="108">
        <v>35.83</v>
      </c>
      <c r="F36" s="108">
        <v>35.58</v>
      </c>
      <c r="G36" s="108">
        <v>35.42</v>
      </c>
      <c r="H36" s="108">
        <v>35.15</v>
      </c>
    </row>
    <row r="37" spans="1:8" ht="12.75">
      <c r="A37" s="118" t="s">
        <v>74</v>
      </c>
      <c r="B37" s="108">
        <v>35.62</v>
      </c>
      <c r="C37" s="108">
        <v>36.83</v>
      </c>
      <c r="D37" s="108">
        <v>36.2</v>
      </c>
      <c r="E37" s="108">
        <v>35.8</v>
      </c>
      <c r="F37" s="108">
        <v>35.58</v>
      </c>
      <c r="G37" s="108">
        <v>35.42</v>
      </c>
      <c r="H37" s="108">
        <v>35.14</v>
      </c>
    </row>
    <row r="38" spans="1:8" ht="12.75">
      <c r="A38" s="118" t="s">
        <v>75</v>
      </c>
      <c r="B38" s="108">
        <v>35.62</v>
      </c>
      <c r="C38" s="108">
        <v>36.82</v>
      </c>
      <c r="D38" s="108">
        <v>36.18</v>
      </c>
      <c r="E38" s="108">
        <v>35.79</v>
      </c>
      <c r="F38" s="108">
        <v>35.56</v>
      </c>
      <c r="G38" s="108">
        <v>35.43</v>
      </c>
      <c r="H38" s="108">
        <v>35.13</v>
      </c>
    </row>
    <row r="39" spans="1:8" ht="12.75">
      <c r="A39" s="118" t="s">
        <v>76</v>
      </c>
      <c r="B39" s="108">
        <v>35.62</v>
      </c>
      <c r="C39" s="108">
        <v>36.8</v>
      </c>
      <c r="D39" s="108">
        <v>36.18</v>
      </c>
      <c r="E39" s="108">
        <v>35.79</v>
      </c>
      <c r="F39" s="108">
        <v>35.58</v>
      </c>
      <c r="G39" s="108">
        <v>35.4</v>
      </c>
      <c r="H39" s="108">
        <v>35.15</v>
      </c>
    </row>
    <row r="40" spans="1:8" ht="12.75">
      <c r="A40" s="118" t="s">
        <v>77</v>
      </c>
      <c r="B40" s="108">
        <v>35.61</v>
      </c>
      <c r="C40" s="108">
        <v>36.78</v>
      </c>
      <c r="D40" s="108">
        <v>36.17</v>
      </c>
      <c r="E40" s="108">
        <v>35.83</v>
      </c>
      <c r="F40" s="108">
        <v>35.57</v>
      </c>
      <c r="G40" s="108">
        <v>35.39</v>
      </c>
      <c r="H40" s="108">
        <v>35.16</v>
      </c>
    </row>
    <row r="41" spans="1:8" ht="12.75">
      <c r="A41" s="118" t="s">
        <v>78</v>
      </c>
      <c r="B41" s="108">
        <v>35.6</v>
      </c>
      <c r="C41" s="108">
        <v>36.79</v>
      </c>
      <c r="D41" s="108">
        <v>36.17</v>
      </c>
      <c r="E41" s="108">
        <v>35.81</v>
      </c>
      <c r="F41" s="108">
        <v>35.55</v>
      </c>
      <c r="G41" s="108">
        <v>35.38</v>
      </c>
      <c r="H41" s="108">
        <v>35.15</v>
      </c>
    </row>
    <row r="42" spans="1:8" ht="12.75">
      <c r="A42" s="118" t="s">
        <v>79</v>
      </c>
      <c r="B42" s="108">
        <v>35.61</v>
      </c>
      <c r="C42" s="108">
        <v>36.8</v>
      </c>
      <c r="D42" s="108">
        <v>36.18</v>
      </c>
      <c r="E42" s="108">
        <v>35.81</v>
      </c>
      <c r="F42" s="108">
        <v>35.57</v>
      </c>
      <c r="G42" s="108">
        <v>35.4</v>
      </c>
      <c r="H42" s="108">
        <v>35.15</v>
      </c>
    </row>
    <row r="43" spans="1:8" ht="12.75">
      <c r="A43" s="118" t="s">
        <v>80</v>
      </c>
      <c r="B43" s="108">
        <v>35.6</v>
      </c>
      <c r="C43" s="108">
        <v>36.81</v>
      </c>
      <c r="D43" s="108">
        <v>36.17</v>
      </c>
      <c r="E43" s="108">
        <v>35.8</v>
      </c>
      <c r="F43" s="108">
        <v>35.55</v>
      </c>
      <c r="G43" s="108">
        <v>35.39</v>
      </c>
      <c r="H43" s="108">
        <v>35.14</v>
      </c>
    </row>
    <row r="44" spans="1:8" ht="12.75">
      <c r="A44" s="118" t="s">
        <v>81</v>
      </c>
      <c r="B44" s="108">
        <v>35.59</v>
      </c>
      <c r="C44" s="108">
        <v>36.72</v>
      </c>
      <c r="D44" s="108">
        <v>36.18</v>
      </c>
      <c r="E44" s="108">
        <v>35.82</v>
      </c>
      <c r="F44" s="108">
        <v>35.6</v>
      </c>
      <c r="G44" s="108">
        <v>35.42</v>
      </c>
      <c r="H44" s="108">
        <v>35.14</v>
      </c>
    </row>
    <row r="45" spans="1:8" ht="12.75">
      <c r="A45" s="118" t="s">
        <v>82</v>
      </c>
      <c r="B45" s="108">
        <v>35.57</v>
      </c>
      <c r="C45" s="108">
        <v>36.67</v>
      </c>
      <c r="D45" s="108">
        <v>36.19</v>
      </c>
      <c r="E45" s="108">
        <v>35.8</v>
      </c>
      <c r="F45" s="108">
        <v>35.57</v>
      </c>
      <c r="G45" s="108">
        <v>35.41</v>
      </c>
      <c r="H45" s="108">
        <v>35.12</v>
      </c>
    </row>
    <row r="46" spans="1:8" ht="12.75">
      <c r="A46" s="118" t="s">
        <v>83</v>
      </c>
      <c r="B46" s="108">
        <v>35.57</v>
      </c>
      <c r="C46" s="108">
        <v>36.67</v>
      </c>
      <c r="D46" s="108">
        <v>36.16</v>
      </c>
      <c r="E46" s="108">
        <v>35.8</v>
      </c>
      <c r="F46" s="108">
        <v>35.56</v>
      </c>
      <c r="G46" s="108">
        <v>35.41</v>
      </c>
      <c r="H46" s="108">
        <v>35.12</v>
      </c>
    </row>
    <row r="47" spans="1:8" ht="12.75">
      <c r="A47" s="118" t="s">
        <v>84</v>
      </c>
      <c r="B47" s="108">
        <v>35.57</v>
      </c>
      <c r="C47" s="108">
        <v>36.67</v>
      </c>
      <c r="D47" s="108">
        <v>36.17</v>
      </c>
      <c r="E47" s="108">
        <v>35.8</v>
      </c>
      <c r="F47" s="108">
        <v>35.58</v>
      </c>
      <c r="G47" s="108">
        <v>35.4</v>
      </c>
      <c r="H47" s="108">
        <v>35.13</v>
      </c>
    </row>
    <row r="48" spans="1:8" ht="12.75">
      <c r="A48" s="118" t="s">
        <v>85</v>
      </c>
      <c r="B48" s="108">
        <v>35.55</v>
      </c>
      <c r="C48" s="108">
        <v>36.72</v>
      </c>
      <c r="D48" s="108">
        <v>36.27</v>
      </c>
      <c r="E48" s="108">
        <v>35.77</v>
      </c>
      <c r="F48" s="108">
        <v>35.57</v>
      </c>
      <c r="G48" s="108">
        <v>35.4</v>
      </c>
      <c r="H48" s="108">
        <v>35.12</v>
      </c>
    </row>
    <row r="49" spans="1:8" ht="12.75">
      <c r="A49" s="118" t="s">
        <v>86</v>
      </c>
      <c r="B49" s="108">
        <v>35.55</v>
      </c>
      <c r="C49" s="108">
        <v>36.63</v>
      </c>
      <c r="D49" s="108">
        <v>36.2</v>
      </c>
      <c r="E49" s="108">
        <v>35.74</v>
      </c>
      <c r="F49" s="108">
        <v>35.56</v>
      </c>
      <c r="G49" s="108">
        <v>35.4</v>
      </c>
      <c r="H49" s="108">
        <v>35.13</v>
      </c>
    </row>
    <row r="50" spans="1:8" ht="12.75">
      <c r="A50" s="118" t="s">
        <v>87</v>
      </c>
      <c r="B50" s="108">
        <v>35.55</v>
      </c>
      <c r="C50" s="108">
        <v>36.57</v>
      </c>
      <c r="D50" s="108">
        <v>36.21</v>
      </c>
      <c r="E50" s="108">
        <v>35.71</v>
      </c>
      <c r="F50" s="108">
        <v>35.55</v>
      </c>
      <c r="G50" s="108">
        <v>35.42</v>
      </c>
      <c r="H50" s="108">
        <v>35.13</v>
      </c>
    </row>
    <row r="51" spans="1:8" ht="12.75">
      <c r="A51" s="118" t="s">
        <v>88</v>
      </c>
      <c r="B51" s="108">
        <v>35.54</v>
      </c>
      <c r="C51" s="108">
        <v>36.56</v>
      </c>
      <c r="D51" s="108">
        <v>36.18</v>
      </c>
      <c r="E51" s="108">
        <v>35.73</v>
      </c>
      <c r="F51" s="108">
        <v>35.54</v>
      </c>
      <c r="G51" s="108">
        <v>35.42</v>
      </c>
      <c r="H51" s="108">
        <v>35.12</v>
      </c>
    </row>
    <row r="52" spans="1:8" ht="12.75">
      <c r="A52" s="118" t="s">
        <v>89</v>
      </c>
      <c r="B52" s="108">
        <v>35.56</v>
      </c>
      <c r="C52" s="108">
        <v>36.48</v>
      </c>
      <c r="D52" s="108">
        <v>36.14</v>
      </c>
      <c r="E52" s="108">
        <v>35.71</v>
      </c>
      <c r="F52" s="108">
        <v>35.55</v>
      </c>
      <c r="G52" s="108">
        <v>35.4</v>
      </c>
      <c r="H52" s="108">
        <v>35.13</v>
      </c>
    </row>
    <row r="53" spans="1:8" ht="12.75">
      <c r="A53" s="118" t="s">
        <v>90</v>
      </c>
      <c r="B53" s="108">
        <v>35.56</v>
      </c>
      <c r="C53" s="108">
        <v>36.5</v>
      </c>
      <c r="D53" s="108">
        <v>36.12</v>
      </c>
      <c r="E53" s="108">
        <v>35.7</v>
      </c>
      <c r="F53" s="108">
        <v>35.53</v>
      </c>
      <c r="G53" s="108">
        <v>35.42</v>
      </c>
      <c r="H53" s="108">
        <v>35.13</v>
      </c>
    </row>
    <row r="54" spans="1:8" ht="12.75">
      <c r="A54" s="118" t="s">
        <v>91</v>
      </c>
      <c r="B54" s="108">
        <v>35.56</v>
      </c>
      <c r="C54" s="108">
        <v>36.47</v>
      </c>
      <c r="D54" s="108">
        <v>36.12</v>
      </c>
      <c r="E54" s="108">
        <v>35.72</v>
      </c>
      <c r="F54" s="108">
        <v>35.52</v>
      </c>
      <c r="G54" s="108">
        <v>35.4</v>
      </c>
      <c r="H54" s="108">
        <v>35.13</v>
      </c>
    </row>
    <row r="55" spans="1:8" ht="12.75">
      <c r="A55" s="118" t="s">
        <v>92</v>
      </c>
      <c r="B55" s="108">
        <v>35.55</v>
      </c>
      <c r="C55" s="108">
        <v>36.44</v>
      </c>
      <c r="D55" s="108">
        <v>36.08</v>
      </c>
      <c r="E55" s="108">
        <v>35.74</v>
      </c>
      <c r="F55" s="108">
        <v>35.53</v>
      </c>
      <c r="G55" s="108">
        <v>35.41</v>
      </c>
      <c r="H55" s="108">
        <v>35.14</v>
      </c>
    </row>
    <row r="56" spans="1:8" ht="12.75">
      <c r="A56" s="118" t="s">
        <v>93</v>
      </c>
      <c r="B56" s="108">
        <v>35.59</v>
      </c>
      <c r="C56" s="108">
        <v>36.49</v>
      </c>
      <c r="D56" s="108">
        <v>36.18</v>
      </c>
      <c r="E56" s="108">
        <v>35.7</v>
      </c>
      <c r="F56" s="108">
        <v>35.61</v>
      </c>
      <c r="G56" s="108">
        <v>35.48</v>
      </c>
      <c r="H56" s="108">
        <v>35.13</v>
      </c>
    </row>
    <row r="57" spans="1:8" ht="12.75">
      <c r="A57" s="118" t="s">
        <v>94</v>
      </c>
      <c r="B57" s="108">
        <v>35.58</v>
      </c>
      <c r="C57" s="108">
        <v>36.49</v>
      </c>
      <c r="D57" s="108">
        <v>36.15</v>
      </c>
      <c r="E57" s="108">
        <v>35.71</v>
      </c>
      <c r="F57" s="108">
        <v>35.6</v>
      </c>
      <c r="G57" s="108">
        <v>35.47</v>
      </c>
      <c r="H57" s="108">
        <v>35.13</v>
      </c>
    </row>
    <row r="58" spans="1:9" ht="12.75">
      <c r="A58" s="118" t="s">
        <v>257</v>
      </c>
      <c r="B58" s="108">
        <v>35.57</v>
      </c>
      <c r="C58" s="108">
        <v>36.46</v>
      </c>
      <c r="D58" s="108">
        <v>36.1</v>
      </c>
      <c r="E58" s="108">
        <v>35.71</v>
      </c>
      <c r="F58" s="108">
        <v>35.58</v>
      </c>
      <c r="G58" s="108">
        <v>35.46</v>
      </c>
      <c r="H58" s="108">
        <v>35.13</v>
      </c>
      <c r="I58" s="9"/>
    </row>
    <row r="59" spans="1:8" ht="12.75">
      <c r="A59" s="118" t="s">
        <v>258</v>
      </c>
      <c r="B59" s="108">
        <v>35.57</v>
      </c>
      <c r="C59" s="108">
        <v>36.45</v>
      </c>
      <c r="D59" s="108">
        <v>36.14</v>
      </c>
      <c r="E59" s="108">
        <v>35.72</v>
      </c>
      <c r="F59" s="108">
        <v>35.59</v>
      </c>
      <c r="G59" s="108">
        <v>35.45</v>
      </c>
      <c r="H59" s="108">
        <v>35.13</v>
      </c>
    </row>
    <row r="60" spans="1:8" ht="12.75">
      <c r="A60" s="118" t="s">
        <v>259</v>
      </c>
      <c r="B60" s="108">
        <v>35.58</v>
      </c>
      <c r="C60" s="108">
        <v>36.49</v>
      </c>
      <c r="D60" s="108">
        <v>36.14</v>
      </c>
      <c r="E60" s="108">
        <v>35.76</v>
      </c>
      <c r="F60" s="108">
        <v>35.57</v>
      </c>
      <c r="G60" s="108">
        <v>35.42</v>
      </c>
      <c r="H60" s="108">
        <v>35.13</v>
      </c>
    </row>
    <row r="61" spans="1:8" ht="12.75">
      <c r="A61" s="118" t="s">
        <v>305</v>
      </c>
      <c r="B61" s="108">
        <v>35.58</v>
      </c>
      <c r="C61" s="108">
        <v>36.49</v>
      </c>
      <c r="D61" s="108">
        <v>36.13</v>
      </c>
      <c r="E61" s="108">
        <v>35.75</v>
      </c>
      <c r="F61" s="108">
        <v>35.57</v>
      </c>
      <c r="G61" s="108">
        <v>35.43</v>
      </c>
      <c r="H61" s="108">
        <v>35.13</v>
      </c>
    </row>
    <row r="62" spans="1:8" ht="12.75">
      <c r="A62" s="118" t="s">
        <v>306</v>
      </c>
      <c r="B62" s="108">
        <v>35.58</v>
      </c>
      <c r="C62" s="108">
        <v>36.5</v>
      </c>
      <c r="D62" s="108">
        <v>36.14</v>
      </c>
      <c r="E62" s="108">
        <v>35.74</v>
      </c>
      <c r="F62" s="108">
        <v>35.57</v>
      </c>
      <c r="G62" s="108">
        <v>35.4</v>
      </c>
      <c r="H62" s="108">
        <v>35.13</v>
      </c>
    </row>
    <row r="63" spans="1:8" ht="12.75">
      <c r="A63" s="118" t="s">
        <v>307</v>
      </c>
      <c r="B63" s="108">
        <v>35.58</v>
      </c>
      <c r="C63" s="108">
        <v>36.5</v>
      </c>
      <c r="D63" s="108">
        <v>36.15</v>
      </c>
      <c r="E63" s="108">
        <v>35.75</v>
      </c>
      <c r="F63" s="108">
        <v>35.57</v>
      </c>
      <c r="G63" s="108">
        <v>35.41</v>
      </c>
      <c r="H63" s="108">
        <v>35.13</v>
      </c>
    </row>
    <row r="64" spans="1:38" ht="12.75">
      <c r="A64" s="118" t="s">
        <v>308</v>
      </c>
      <c r="B64" s="108">
        <v>35.6</v>
      </c>
      <c r="C64" s="108">
        <v>36.55</v>
      </c>
      <c r="D64" s="108">
        <v>36.17</v>
      </c>
      <c r="E64" s="108">
        <v>35.85</v>
      </c>
      <c r="F64" s="108">
        <v>35.66</v>
      </c>
      <c r="G64" s="108">
        <v>35.39</v>
      </c>
      <c r="H64" s="108">
        <v>35.14</v>
      </c>
      <c r="I64" s="108"/>
      <c r="J64" s="108"/>
      <c r="W64" s="10"/>
      <c r="X64" s="10"/>
      <c r="Y64" s="10"/>
      <c r="Z64" s="10"/>
      <c r="AA64" s="10"/>
      <c r="AB64" s="10"/>
      <c r="AC64" s="10"/>
      <c r="AD64" s="10"/>
      <c r="AE64"/>
      <c r="AF64"/>
      <c r="AG64"/>
      <c r="AH64"/>
      <c r="AI64"/>
      <c r="AJ64"/>
      <c r="AK64"/>
      <c r="AL64"/>
    </row>
    <row r="65" spans="1:38" ht="12.75">
      <c r="A65" s="118" t="s">
        <v>309</v>
      </c>
      <c r="B65" s="108">
        <v>35.59</v>
      </c>
      <c r="C65" s="108">
        <v>36.51</v>
      </c>
      <c r="D65" s="108">
        <v>36.16</v>
      </c>
      <c r="E65" s="108">
        <v>35.84</v>
      </c>
      <c r="F65" s="108">
        <v>35.63</v>
      </c>
      <c r="G65" s="108">
        <v>35.37</v>
      </c>
      <c r="H65" s="108">
        <v>35.14</v>
      </c>
      <c r="W65" s="10"/>
      <c r="X65" s="10"/>
      <c r="Y65" s="10"/>
      <c r="Z65" s="10"/>
      <c r="AA65" s="10"/>
      <c r="AB65" s="10"/>
      <c r="AC65" s="10"/>
      <c r="AD65" s="10"/>
      <c r="AE65"/>
      <c r="AF65"/>
      <c r="AG65"/>
      <c r="AH65"/>
      <c r="AI65"/>
      <c r="AJ65"/>
      <c r="AK65"/>
      <c r="AL65"/>
    </row>
    <row r="66" spans="23:38" ht="12.75">
      <c r="W66" s="10"/>
      <c r="X66" s="10"/>
      <c r="Y66" s="10"/>
      <c r="Z66" s="10"/>
      <c r="AA66" s="10"/>
      <c r="AB66" s="10"/>
      <c r="AC66" s="10"/>
      <c r="AD66" s="10"/>
      <c r="AE66"/>
      <c r="AF66"/>
      <c r="AG66"/>
      <c r="AH66"/>
      <c r="AI66"/>
      <c r="AJ66"/>
      <c r="AK66"/>
      <c r="AL66"/>
    </row>
    <row r="67" spans="23:38" ht="12.75">
      <c r="W67" s="10"/>
      <c r="X67" s="10"/>
      <c r="Y67" s="10"/>
      <c r="Z67" s="10"/>
      <c r="AA67" s="10"/>
      <c r="AB67" s="10"/>
      <c r="AC67" s="10"/>
      <c r="AD67" s="10"/>
      <c r="AE67"/>
      <c r="AF67"/>
      <c r="AG67"/>
      <c r="AH67"/>
      <c r="AI67"/>
      <c r="AJ67"/>
      <c r="AK67"/>
      <c r="AL67"/>
    </row>
    <row r="68" spans="23:38" ht="12.75">
      <c r="W68" s="10"/>
      <c r="X68" s="10"/>
      <c r="Y68" s="10"/>
      <c r="Z68" s="10"/>
      <c r="AA68" s="10"/>
      <c r="AB68" s="10"/>
      <c r="AC68" s="10"/>
      <c r="AD68" s="10"/>
      <c r="AE68"/>
      <c r="AF68"/>
      <c r="AG68"/>
      <c r="AH68"/>
      <c r="AI68"/>
      <c r="AJ68"/>
      <c r="AK68"/>
      <c r="AL68"/>
    </row>
    <row r="69" spans="23:38" ht="12.75">
      <c r="W69" s="10"/>
      <c r="X69" s="10"/>
      <c r="Y69" s="10"/>
      <c r="Z69" s="10"/>
      <c r="AA69" s="10"/>
      <c r="AB69" s="10"/>
      <c r="AC69" s="10"/>
      <c r="AD69" s="10"/>
      <c r="AE69"/>
      <c r="AF69"/>
      <c r="AG69"/>
      <c r="AH69"/>
      <c r="AI69"/>
      <c r="AJ69"/>
      <c r="AK69"/>
      <c r="AL69"/>
    </row>
    <row r="70" spans="23:38" ht="12.75">
      <c r="W70" s="10"/>
      <c r="X70" s="10"/>
      <c r="Y70" s="10"/>
      <c r="Z70" s="10"/>
      <c r="AA70" s="10"/>
      <c r="AB70" s="10"/>
      <c r="AC70" s="10"/>
      <c r="AD70" s="10"/>
      <c r="AE70"/>
      <c r="AF70"/>
      <c r="AG70"/>
      <c r="AH70"/>
      <c r="AI70"/>
      <c r="AJ70"/>
      <c r="AK70"/>
      <c r="AL70"/>
    </row>
    <row r="71" spans="23:38" ht="12.75">
      <c r="W71" s="10"/>
      <c r="X71" s="10"/>
      <c r="Y71" s="10"/>
      <c r="Z71" s="10"/>
      <c r="AA71" s="10"/>
      <c r="AB71" s="10"/>
      <c r="AC71" s="10"/>
      <c r="AD71" s="10"/>
      <c r="AE71"/>
      <c r="AF71"/>
      <c r="AG71"/>
      <c r="AH71"/>
      <c r="AI71"/>
      <c r="AJ71"/>
      <c r="AK71"/>
      <c r="AL71"/>
    </row>
    <row r="72" spans="23:38" ht="12.75">
      <c r="W72" s="10"/>
      <c r="X72" s="10"/>
      <c r="Y72" s="10"/>
      <c r="Z72" s="10"/>
      <c r="AA72" s="10"/>
      <c r="AB72" s="10"/>
      <c r="AC72" s="10"/>
      <c r="AD72" s="10"/>
      <c r="AE72"/>
      <c r="AF72"/>
      <c r="AG72"/>
      <c r="AH72"/>
      <c r="AI72"/>
      <c r="AJ72"/>
      <c r="AK72"/>
      <c r="AL72"/>
    </row>
    <row r="73" spans="23:38" ht="12.75">
      <c r="W73" s="10"/>
      <c r="X73" s="10"/>
      <c r="Y73" s="10"/>
      <c r="Z73" s="10"/>
      <c r="AA73" s="10"/>
      <c r="AB73" s="10"/>
      <c r="AC73" s="10"/>
      <c r="AD73" s="10"/>
      <c r="AE73"/>
      <c r="AF73"/>
      <c r="AG73"/>
      <c r="AH73"/>
      <c r="AI73"/>
      <c r="AJ73"/>
      <c r="AK73"/>
      <c r="AL73"/>
    </row>
    <row r="74" spans="1:8" ht="12.75">
      <c r="A74" s="18"/>
      <c r="B74" s="18"/>
      <c r="C74" s="18"/>
      <c r="D74" s="18"/>
      <c r="E74" s="18"/>
      <c r="F74" s="18"/>
      <c r="G74" s="18"/>
      <c r="H74" s="18"/>
    </row>
    <row r="75" spans="1:8" ht="12.75">
      <c r="A75" s="18"/>
      <c r="B75" s="18"/>
      <c r="C75" s="18"/>
      <c r="D75" s="18"/>
      <c r="E75" s="18"/>
      <c r="F75" s="18"/>
      <c r="G75" s="18"/>
      <c r="H75" s="18"/>
    </row>
    <row r="76" spans="1:8" ht="12.75">
      <c r="A76" s="18"/>
      <c r="B76" s="18"/>
      <c r="C76" s="18"/>
      <c r="D76" s="18"/>
      <c r="E76" s="18"/>
      <c r="F76" s="18"/>
      <c r="G76" s="18"/>
      <c r="H76" s="18"/>
    </row>
    <row r="77" spans="1:8" ht="12.75">
      <c r="A77" s="18"/>
      <c r="B77" s="18"/>
      <c r="C77" s="18"/>
      <c r="D77" s="18"/>
      <c r="E77" s="18"/>
      <c r="F77" s="18"/>
      <c r="G77" s="18"/>
      <c r="H77" s="18"/>
    </row>
    <row r="78" spans="1:8" ht="12.75">
      <c r="A78" s="18"/>
      <c r="B78" s="18"/>
      <c r="C78" s="18"/>
      <c r="D78" s="18"/>
      <c r="E78" s="18"/>
      <c r="F78" s="18"/>
      <c r="G78" s="18"/>
      <c r="H78" s="18"/>
    </row>
    <row r="79" spans="1:8" ht="12.75">
      <c r="A79" s="18"/>
      <c r="B79" s="18"/>
      <c r="C79" s="18"/>
      <c r="D79" s="18"/>
      <c r="E79" s="18"/>
      <c r="F79" s="18"/>
      <c r="G79" s="18"/>
      <c r="H79" s="18"/>
    </row>
    <row r="80" spans="1:8" ht="12.75">
      <c r="A80" s="18"/>
      <c r="B80" s="18"/>
      <c r="C80" s="18"/>
      <c r="D80" s="18"/>
      <c r="E80" s="18"/>
      <c r="F80" s="18"/>
      <c r="G80" s="18"/>
      <c r="H80" s="18"/>
    </row>
    <row r="81" spans="1:8" ht="12.75">
      <c r="A81" s="18"/>
      <c r="B81" s="18"/>
      <c r="C81" s="18"/>
      <c r="D81" s="18"/>
      <c r="E81" s="18"/>
      <c r="F81" s="18"/>
      <c r="G81" s="18"/>
      <c r="H81" s="18"/>
    </row>
    <row r="82" spans="1:8" ht="12.75">
      <c r="A82" s="18"/>
      <c r="B82" s="18"/>
      <c r="C82" s="18"/>
      <c r="D82" s="18"/>
      <c r="E82" s="18"/>
      <c r="F82" s="18"/>
      <c r="G82" s="18"/>
      <c r="H82" s="18"/>
    </row>
    <row r="83" spans="1:8" ht="12.75">
      <c r="A83" s="18"/>
      <c r="B83" s="18"/>
      <c r="C83" s="18"/>
      <c r="D83" s="18"/>
      <c r="E83" s="18"/>
      <c r="F83" s="18"/>
      <c r="G83" s="18"/>
      <c r="H83" s="18"/>
    </row>
    <row r="84" spans="1:8" ht="12.75">
      <c r="A84" s="18"/>
      <c r="B84" s="18"/>
      <c r="C84" s="18"/>
      <c r="D84" s="18"/>
      <c r="E84" s="18"/>
      <c r="F84" s="18"/>
      <c r="G84" s="18"/>
      <c r="H84" s="18"/>
    </row>
    <row r="85" spans="1:8" ht="12.75">
      <c r="A85" s="18"/>
      <c r="B85" s="18"/>
      <c r="C85" s="18"/>
      <c r="D85" s="18"/>
      <c r="E85" s="18"/>
      <c r="F85" s="18"/>
      <c r="G85" s="18"/>
      <c r="H85" s="18"/>
    </row>
    <row r="86" spans="1:8" ht="12.75">
      <c r="A86" s="18"/>
      <c r="B86" s="18"/>
      <c r="C86" s="18"/>
      <c r="D86" s="18"/>
      <c r="E86" s="18"/>
      <c r="F86" s="18"/>
      <c r="G86" s="18"/>
      <c r="H86" s="18"/>
    </row>
    <row r="87" spans="1:8" ht="12.75">
      <c r="A87" s="18"/>
      <c r="B87" s="18"/>
      <c r="C87" s="18"/>
      <c r="D87" s="18"/>
      <c r="E87" s="18"/>
      <c r="F87" s="18"/>
      <c r="G87" s="18"/>
      <c r="H87" s="18"/>
    </row>
    <row r="88" spans="1:8" ht="12.75">
      <c r="A88" s="18"/>
      <c r="B88" s="18"/>
      <c r="C88" s="18"/>
      <c r="D88" s="18"/>
      <c r="E88" s="18"/>
      <c r="F88" s="18"/>
      <c r="G88" s="18"/>
      <c r="H88" s="18"/>
    </row>
    <row r="89" spans="1:8" ht="12.75">
      <c r="A89" s="18"/>
      <c r="B89" s="18"/>
      <c r="C89" s="18"/>
      <c r="D89" s="18"/>
      <c r="E89" s="18"/>
      <c r="F89" s="18"/>
      <c r="G89" s="18"/>
      <c r="H89" s="18"/>
    </row>
    <row r="90" spans="1:8" ht="12.75">
      <c r="A90" s="18"/>
      <c r="B90" s="18"/>
      <c r="C90" s="18"/>
      <c r="D90" s="18"/>
      <c r="E90" s="18"/>
      <c r="F90" s="18"/>
      <c r="G90" s="18"/>
      <c r="H90" s="18"/>
    </row>
    <row r="91" spans="1:8" ht="12.75">
      <c r="A91" s="18"/>
      <c r="B91" s="18"/>
      <c r="C91" s="18"/>
      <c r="D91" s="18"/>
      <c r="E91" s="18"/>
      <c r="F91" s="18"/>
      <c r="G91" s="18"/>
      <c r="H91" s="18"/>
    </row>
    <row r="92" spans="1:8" ht="12.75">
      <c r="A92" s="18"/>
      <c r="B92" s="18"/>
      <c r="C92" s="18"/>
      <c r="D92" s="18"/>
      <c r="E92" s="18"/>
      <c r="F92" s="18"/>
      <c r="G92" s="18"/>
      <c r="H92" s="18"/>
    </row>
    <row r="93" spans="1:8" ht="12.75">
      <c r="A93" s="18"/>
      <c r="B93" s="18"/>
      <c r="C93" s="18"/>
      <c r="D93" s="18"/>
      <c r="E93" s="18"/>
      <c r="F93" s="18"/>
      <c r="G93" s="18"/>
      <c r="H93" s="18"/>
    </row>
    <row r="94" spans="1:8" ht="12.75">
      <c r="A94" s="18"/>
      <c r="B94" s="18"/>
      <c r="C94" s="18"/>
      <c r="D94" s="18"/>
      <c r="E94" s="18"/>
      <c r="F94" s="18"/>
      <c r="G94" s="18"/>
      <c r="H94" s="18"/>
    </row>
    <row r="95" spans="1:8" ht="12.75">
      <c r="A95" s="18"/>
      <c r="B95" s="18"/>
      <c r="C95" s="18"/>
      <c r="D95" s="18"/>
      <c r="E95" s="18"/>
      <c r="F95" s="18"/>
      <c r="G95" s="18"/>
      <c r="H95" s="18"/>
    </row>
    <row r="96" spans="1:8" ht="12.75">
      <c r="A96" s="18"/>
      <c r="B96" s="18"/>
      <c r="C96" s="18"/>
      <c r="D96" s="18"/>
      <c r="E96" s="18"/>
      <c r="F96" s="18"/>
      <c r="G96" s="18"/>
      <c r="H96" s="18"/>
    </row>
    <row r="97" spans="1:8" ht="12.75">
      <c r="A97" s="18"/>
      <c r="B97" s="18"/>
      <c r="C97" s="18"/>
      <c r="D97" s="18"/>
      <c r="E97" s="18"/>
      <c r="F97" s="18"/>
      <c r="G97" s="18"/>
      <c r="H97" s="18"/>
    </row>
    <row r="98" spans="1:8" ht="12.75">
      <c r="A98" s="18"/>
      <c r="B98" s="18"/>
      <c r="C98" s="18"/>
      <c r="D98" s="18"/>
      <c r="E98" s="18"/>
      <c r="F98" s="18"/>
      <c r="G98" s="18"/>
      <c r="H98" s="18"/>
    </row>
    <row r="99" spans="1:8" ht="12.75">
      <c r="A99" s="18"/>
      <c r="B99" s="18"/>
      <c r="C99" s="18"/>
      <c r="D99" s="18"/>
      <c r="E99" s="18"/>
      <c r="F99" s="18"/>
      <c r="G99" s="18"/>
      <c r="H99" s="18"/>
    </row>
    <row r="100" spans="1:8" ht="12.75">
      <c r="A100" s="18"/>
      <c r="B100" s="18"/>
      <c r="C100" s="18"/>
      <c r="D100" s="18"/>
      <c r="E100" s="18"/>
      <c r="F100" s="18"/>
      <c r="G100" s="18"/>
      <c r="H100" s="18"/>
    </row>
    <row r="101" spans="1:8" ht="12.75">
      <c r="A101" s="18"/>
      <c r="B101" s="18"/>
      <c r="C101" s="18"/>
      <c r="D101" s="18"/>
      <c r="E101" s="18"/>
      <c r="F101" s="18"/>
      <c r="G101" s="18"/>
      <c r="H101" s="18"/>
    </row>
    <row r="102" spans="1:8" ht="12.75">
      <c r="A102" s="18"/>
      <c r="B102" s="18"/>
      <c r="C102" s="18"/>
      <c r="D102" s="18"/>
      <c r="E102" s="18"/>
      <c r="F102" s="18"/>
      <c r="G102" s="18"/>
      <c r="H102" s="18"/>
    </row>
    <row r="103" spans="1:8" ht="12.75">
      <c r="A103" s="18"/>
      <c r="B103" s="18"/>
      <c r="C103" s="18"/>
      <c r="D103" s="18"/>
      <c r="E103" s="18"/>
      <c r="F103" s="18"/>
      <c r="G103" s="18"/>
      <c r="H103" s="18"/>
    </row>
    <row r="104" spans="1:8" ht="12.75">
      <c r="A104" s="18"/>
      <c r="B104" s="18"/>
      <c r="C104" s="18"/>
      <c r="D104" s="18"/>
      <c r="E104" s="18"/>
      <c r="F104" s="18"/>
      <c r="G104" s="18"/>
      <c r="H104" s="18"/>
    </row>
    <row r="105" spans="1:8" ht="12.75">
      <c r="A105" s="18"/>
      <c r="B105" s="18"/>
      <c r="C105" s="18"/>
      <c r="D105" s="18"/>
      <c r="E105" s="18"/>
      <c r="F105" s="18"/>
      <c r="G105" s="18"/>
      <c r="H105" s="18"/>
    </row>
    <row r="106" spans="1:8" ht="12.75">
      <c r="A106" s="18"/>
      <c r="B106" s="18"/>
      <c r="C106" s="18"/>
      <c r="D106" s="18"/>
      <c r="E106" s="18"/>
      <c r="F106" s="18"/>
      <c r="G106" s="18"/>
      <c r="H106" s="18"/>
    </row>
  </sheetData>
  <sheetProtection/>
  <mergeCells count="5">
    <mergeCell ref="B1:H1"/>
    <mergeCell ref="B3:F3"/>
    <mergeCell ref="B4:F4"/>
    <mergeCell ref="B5:F5"/>
    <mergeCell ref="A2:H2"/>
  </mergeCells>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ploriot</cp:lastModifiedBy>
  <cp:lastPrinted>2012-06-05T16:21:51Z</cp:lastPrinted>
  <dcterms:created xsi:type="dcterms:W3CDTF">1999-06-17T14:23:50Z</dcterms:created>
  <dcterms:modified xsi:type="dcterms:W3CDTF">2013-07-08T14:20:04Z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