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<sst xmlns="http://schemas.openxmlformats.org/spreadsheetml/2006/main" count="172" uniqueCount="37">
  <si>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</si>
  <si>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</si>
  <si>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</si>
  <si>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</si>
  <si>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</si>
  <si>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</si>
  <si>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</si>
  <si>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</si>
  <si>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</si>
  <si>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</si>
  <si>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</si>
  <si>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</si>
  <si>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</si>
  <si>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</si>
  <si>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</si>
  <si>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</si>
  <si>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</si>
  <si>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</si>
  <si>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</si>
  <si>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</si>
  <si>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</si>
  <si>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</si>
  <si>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</si>
  <si>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</si>
  <si>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</si>
  <si>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</si>
  <si>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</si>
  <si>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</si>
  <si>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</si>
  <si>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</si>
  <si>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>fevrier 2012</t>
  </si>
  <si>
    <t>fev 2012</t>
  </si>
  <si>
    <t>24 jours d'ouverture     moyenne journalère</t>
  </si>
  <si>
    <t>xxx</t>
  </si>
  <si>
    <t>yyy</t>
  </si>
  <si>
    <t>zzz</t>
  </si>
  <si>
    <t>www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</si>
</sst>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1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0" fillId="0" borderId="0" xfId="0" applyFont="1" applyAlignment="1">
      <alignment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65" zoomScaleNormal="65" workbookViewId="0" topLeftCell="A1">
      <pane xSplit="3" ySplit="1" topLeftCell="D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C52" sqref="C52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3" customFormat="1" ht="30" customHeight="1" thickBot="1">
      <c r="A1" s="227" t="s">
        <v>31</v>
      </c>
      <c r="B1" s="228"/>
      <c r="C1" s="229"/>
      <c r="D1" s="202">
        <v>40940</v>
      </c>
      <c r="E1" s="202">
        <v>40941</v>
      </c>
      <c r="F1" s="202">
        <v>40942</v>
      </c>
      <c r="G1" s="202">
        <v>40943</v>
      </c>
      <c r="H1" s="202">
        <v>40944</v>
      </c>
      <c r="I1" s="202">
        <v>40945</v>
      </c>
      <c r="J1" s="202">
        <v>40946</v>
      </c>
      <c r="K1" s="202">
        <v>40947</v>
      </c>
      <c r="L1" s="202">
        <v>40948</v>
      </c>
      <c r="M1" s="202">
        <v>40949</v>
      </c>
      <c r="N1" s="202">
        <v>40950</v>
      </c>
      <c r="O1" s="202">
        <v>40951</v>
      </c>
      <c r="P1" s="202">
        <v>40952</v>
      </c>
      <c r="Q1" s="202">
        <v>40953</v>
      </c>
      <c r="R1" s="202">
        <v>40954</v>
      </c>
      <c r="S1" s="202">
        <v>40955</v>
      </c>
      <c r="T1" s="202">
        <v>40956</v>
      </c>
      <c r="U1" s="202">
        <v>40957</v>
      </c>
      <c r="V1" s="202">
        <v>40958</v>
      </c>
      <c r="W1" s="202">
        <v>40959</v>
      </c>
      <c r="X1" s="202">
        <v>40960</v>
      </c>
      <c r="Y1" s="202">
        <v>40961</v>
      </c>
      <c r="Z1" s="202">
        <v>40962</v>
      </c>
      <c r="AA1" s="202">
        <v>40963</v>
      </c>
      <c r="AB1" s="202">
        <v>40964</v>
      </c>
      <c r="AC1" s="202">
        <v>40965</v>
      </c>
      <c r="AD1" s="202">
        <v>40966</v>
      </c>
      <c r="AE1" s="202">
        <v>40967</v>
      </c>
      <c r="AF1" s="202">
        <v>40968</v>
      </c>
      <c r="AG1" s="202"/>
      <c r="AH1" s="202"/>
      <c r="AI1" s="202">
        <v>40965</v>
      </c>
      <c r="AJ1" s="96" t="s">
        <v>8</v>
      </c>
    </row>
    <row r="2" spans="1:36" s="3" customFormat="1" ht="15" customHeight="1">
      <c r="A2" s="230" t="s">
        <v>0</v>
      </c>
      <c r="B2" s="211" t="s">
        <v>14</v>
      </c>
      <c r="C2" s="98" t="s">
        <v>1</v>
      </c>
      <c r="D2" s="99">
        <v>48</v>
      </c>
      <c r="E2" s="100">
        <v>106</v>
      </c>
      <c r="F2" s="100">
        <v>110</v>
      </c>
      <c r="G2" s="100">
        <v>165</v>
      </c>
      <c r="H2" s="100"/>
      <c r="I2" s="100">
        <v>146</v>
      </c>
      <c r="J2" s="100"/>
      <c r="K2" s="100">
        <v>103</v>
      </c>
      <c r="L2" s="100">
        <v>73</v>
      </c>
      <c r="M2" s="100">
        <v>106</v>
      </c>
      <c r="N2" s="100">
        <v>164</v>
      </c>
      <c r="O2" s="100">
        <v>220</v>
      </c>
      <c r="P2" s="100">
        <v>117</v>
      </c>
      <c r="Q2" s="100"/>
      <c r="R2" s="100">
        <v>79</v>
      </c>
      <c r="S2" s="100">
        <v>95</v>
      </c>
      <c r="T2" s="100">
        <v>98</v>
      </c>
      <c r="U2" s="100">
        <v>197</v>
      </c>
      <c r="V2" s="100">
        <v>201</v>
      </c>
      <c r="W2" s="100">
        <v>160</v>
      </c>
      <c r="X2" s="100"/>
      <c r="Y2" s="100">
        <v>123</v>
      </c>
      <c r="Z2" s="100">
        <v>123</v>
      </c>
      <c r="AA2" s="100">
        <v>120</v>
      </c>
      <c r="AB2" s="100">
        <v>161</v>
      </c>
      <c r="AC2" s="100">
        <v>160</v>
      </c>
      <c r="AD2" s="100">
        <v>132</v>
      </c>
      <c r="AE2" s="100"/>
      <c r="AF2" s="100">
        <v>103</v>
      </c>
      <c r="AG2" s="100"/>
      <c r="AH2" s="101"/>
      <c r="AI2" s="102"/>
      <c r="AJ2" s="103">
        <f>SUM(D2:AH2)</f>
        <v>3110</v>
      </c>
    </row>
    <row r="3" spans="1:36" s="3" customFormat="1" ht="15" customHeight="1">
      <c r="A3" s="231"/>
      <c r="B3" s="226"/>
      <c r="C3" s="104" t="s">
        <v>2</v>
      </c>
      <c r="D3" s="105">
        <v>6</v>
      </c>
      <c r="E3" s="106">
        <v>8</v>
      </c>
      <c r="F3" s="106">
        <v>27</v>
      </c>
      <c r="G3" s="106">
        <v>16</v>
      </c>
      <c r="H3" s="106"/>
      <c r="I3" s="106">
        <v>19</v>
      </c>
      <c r="J3" s="106"/>
      <c r="K3" s="106">
        <v>11</v>
      </c>
      <c r="L3" s="106">
        <v>16</v>
      </c>
      <c r="M3" s="106">
        <v>14</v>
      </c>
      <c r="N3" s="106">
        <v>14</v>
      </c>
      <c r="O3" s="106">
        <v>15</v>
      </c>
      <c r="P3" s="106">
        <v>11</v>
      </c>
      <c r="Q3" s="106"/>
      <c r="R3" s="106">
        <v>12</v>
      </c>
      <c r="S3" s="106">
        <v>17</v>
      </c>
      <c r="T3" s="106">
        <v>7</v>
      </c>
      <c r="U3" s="106">
        <v>31</v>
      </c>
      <c r="V3" s="106">
        <v>30</v>
      </c>
      <c r="W3" s="106">
        <v>23</v>
      </c>
      <c r="X3" s="106"/>
      <c r="Y3" s="106">
        <v>26</v>
      </c>
      <c r="Z3" s="106">
        <v>18</v>
      </c>
      <c r="AA3" s="106">
        <v>8</v>
      </c>
      <c r="AB3" s="106">
        <v>28</v>
      </c>
      <c r="AC3" s="106">
        <v>23</v>
      </c>
      <c r="AD3" s="106">
        <v>19</v>
      </c>
      <c r="AE3" s="106"/>
      <c r="AF3" s="106">
        <v>14</v>
      </c>
      <c r="AG3" s="106"/>
      <c r="AH3" s="107"/>
      <c r="AI3" s="102"/>
      <c r="AJ3" s="108">
        <f aca="true" t="shared" si="0" ref="AJ3:AJ21">SUM(D3:AH3)</f>
        <v>413</v>
      </c>
    </row>
    <row r="4" spans="1:36" s="3" customFormat="1" ht="15" customHeight="1">
      <c r="A4" s="231"/>
      <c r="B4" s="225" t="s">
        <v>19</v>
      </c>
      <c r="C4" s="110" t="s">
        <v>1</v>
      </c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3"/>
      <c r="AI4" s="102"/>
      <c r="AJ4" s="114">
        <f t="shared" si="0"/>
        <v>0</v>
      </c>
    </row>
    <row r="5" spans="1:36" s="3" customFormat="1" ht="15" customHeight="1">
      <c r="A5" s="231"/>
      <c r="B5" s="225"/>
      <c r="C5" s="110" t="s">
        <v>2</v>
      </c>
      <c r="D5" s="111"/>
      <c r="E5" s="112">
        <v>16</v>
      </c>
      <c r="F5" s="112"/>
      <c r="G5" s="112">
        <v>43</v>
      </c>
      <c r="H5" s="112"/>
      <c r="I5" s="112">
        <v>22</v>
      </c>
      <c r="J5" s="112"/>
      <c r="K5" s="112"/>
      <c r="L5" s="112">
        <v>21</v>
      </c>
      <c r="M5" s="112">
        <v>74</v>
      </c>
      <c r="N5" s="112">
        <v>11</v>
      </c>
      <c r="O5" s="112"/>
      <c r="P5" s="112">
        <v>21</v>
      </c>
      <c r="Q5" s="112"/>
      <c r="R5" s="112"/>
      <c r="S5" s="112">
        <v>45</v>
      </c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3"/>
      <c r="AI5" s="102"/>
      <c r="AJ5" s="114">
        <f t="shared" si="0"/>
        <v>253</v>
      </c>
    </row>
    <row r="6" spans="1:36" s="3" customFormat="1" ht="15" customHeight="1">
      <c r="A6" s="231"/>
      <c r="B6" s="221" t="s">
        <v>10</v>
      </c>
      <c r="C6" s="115"/>
      <c r="D6" s="116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8"/>
      <c r="AI6" s="102"/>
      <c r="AJ6" s="119">
        <f t="shared" si="0"/>
        <v>0</v>
      </c>
    </row>
    <row r="7" spans="1:36" s="3" customFormat="1" ht="15" customHeight="1">
      <c r="A7" s="231"/>
      <c r="B7" s="226"/>
      <c r="C7" s="104" t="s">
        <v>2</v>
      </c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7"/>
      <c r="AI7" s="102"/>
      <c r="AJ7" s="108">
        <f t="shared" si="0"/>
        <v>0</v>
      </c>
    </row>
    <row r="8" spans="1:36" s="3" customFormat="1" ht="15" customHeight="1">
      <c r="A8" s="231"/>
      <c r="B8" s="225" t="s">
        <v>12</v>
      </c>
      <c r="C8" s="110" t="s">
        <v>1</v>
      </c>
      <c r="D8" s="116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8"/>
      <c r="AI8" s="102"/>
      <c r="AJ8" s="114">
        <f t="shared" si="0"/>
        <v>0</v>
      </c>
    </row>
    <row r="9" spans="1:36" s="3" customFormat="1" ht="15" customHeight="1">
      <c r="A9" s="231"/>
      <c r="B9" s="225"/>
      <c r="C9" s="110" t="s">
        <v>2</v>
      </c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  <c r="AI9" s="102"/>
      <c r="AJ9" s="114">
        <f t="shared" si="0"/>
        <v>0</v>
      </c>
    </row>
    <row r="10" spans="1:36" s="3" customFormat="1" ht="15" customHeight="1">
      <c r="A10" s="231"/>
      <c r="B10" s="221" t="s">
        <v>13</v>
      </c>
      <c r="C10" s="115" t="s">
        <v>1</v>
      </c>
      <c r="D10" s="11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8"/>
      <c r="AI10" s="102"/>
      <c r="AJ10" s="119">
        <f t="shared" si="0"/>
        <v>0</v>
      </c>
    </row>
    <row r="11" spans="1:36" s="3" customFormat="1" ht="15" customHeight="1">
      <c r="A11" s="231"/>
      <c r="B11" s="226"/>
      <c r="C11" s="104" t="s">
        <v>2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7"/>
      <c r="AI11" s="102"/>
      <c r="AJ11" s="108">
        <f t="shared" si="0"/>
        <v>0</v>
      </c>
    </row>
    <row r="12" spans="1:36" s="3" customFormat="1" ht="15" customHeight="1">
      <c r="A12" s="231"/>
      <c r="B12" s="221" t="s">
        <v>20</v>
      </c>
      <c r="C12" s="115" t="s">
        <v>1</v>
      </c>
      <c r="D12" s="116">
        <f>préventes!D52</f>
        <v>0</v>
      </c>
      <c r="E12" s="117">
        <f>préventes!E52</f>
        <v>0</v>
      </c>
      <c r="F12" s="117">
        <f>préventes!F52</f>
        <v>1</v>
      </c>
      <c r="G12" s="117">
        <f>préventes!G52</f>
        <v>2</v>
      </c>
      <c r="H12" s="117">
        <f>préventes!H52</f>
        <v>0</v>
      </c>
      <c r="I12" s="117">
        <f>préventes!I52</f>
        <v>0</v>
      </c>
      <c r="J12" s="117">
        <f>préventes!J52</f>
        <v>0</v>
      </c>
      <c r="K12" s="117">
        <f>préventes!K52</f>
        <v>0</v>
      </c>
      <c r="L12" s="117">
        <f>préventes!L52</f>
        <v>0</v>
      </c>
      <c r="M12" s="117">
        <f>préventes!M52</f>
        <v>0</v>
      </c>
      <c r="N12" s="117">
        <f>préventes!N52</f>
        <v>1</v>
      </c>
      <c r="O12" s="117">
        <f>préventes!O52</f>
        <v>0</v>
      </c>
      <c r="P12" s="117">
        <f>préventes!P52</f>
        <v>0</v>
      </c>
      <c r="Q12" s="117">
        <f>préventes!Q52</f>
        <v>0</v>
      </c>
      <c r="R12" s="117">
        <f>préventes!R52</f>
        <v>0</v>
      </c>
      <c r="S12" s="117">
        <f>préventes!S52</f>
        <v>2</v>
      </c>
      <c r="T12" s="117">
        <f>préventes!T52</f>
        <v>0</v>
      </c>
      <c r="U12" s="117">
        <f>préventes!U52</f>
        <v>0</v>
      </c>
      <c r="V12" s="117">
        <f>préventes!V52</f>
        <v>2</v>
      </c>
      <c r="W12" s="117">
        <f>préventes!W52</f>
        <v>0</v>
      </c>
      <c r="X12" s="117">
        <f>préventes!X52</f>
        <v>0</v>
      </c>
      <c r="Y12" s="117">
        <f>préventes!Y52</f>
        <v>0</v>
      </c>
      <c r="Z12" s="117">
        <f>préventes!Z52</f>
        <v>4</v>
      </c>
      <c r="AA12" s="117">
        <f>préventes!AA52</f>
        <v>0</v>
      </c>
      <c r="AB12" s="117">
        <f>préventes!AB52</f>
        <v>0</v>
      </c>
      <c r="AC12" s="117">
        <f>préventes!AC52</f>
        <v>2</v>
      </c>
      <c r="AD12" s="117">
        <f>préventes!AD52</f>
        <v>1</v>
      </c>
      <c r="AE12" s="117">
        <f>préventes!AE52</f>
        <v>0</v>
      </c>
      <c r="AF12" s="117">
        <f>préventes!AF52</f>
        <v>0</v>
      </c>
      <c r="AG12" s="117">
        <f>préventes!AG52</f>
        <v>0</v>
      </c>
      <c r="AH12" s="118">
        <f>préventes!AH52</f>
        <v>0</v>
      </c>
      <c r="AI12" s="102"/>
      <c r="AJ12" s="119">
        <f t="shared" si="0"/>
        <v>15</v>
      </c>
    </row>
    <row r="13" spans="1:36" s="3" customFormat="1" ht="15" customHeight="1" thickBot="1">
      <c r="A13" s="231"/>
      <c r="B13" s="222"/>
      <c r="C13" s="121" t="s">
        <v>2</v>
      </c>
      <c r="D13" s="122">
        <f>préventes!D53</f>
        <v>13</v>
      </c>
      <c r="E13" s="123">
        <f>préventes!E53</f>
        <v>12</v>
      </c>
      <c r="F13" s="123">
        <f>préventes!F53</f>
        <v>7</v>
      </c>
      <c r="G13" s="123">
        <f>préventes!G53</f>
        <v>8</v>
      </c>
      <c r="H13" s="123">
        <f>préventes!H53</f>
        <v>0</v>
      </c>
      <c r="I13" s="123">
        <f>préventes!I53</f>
        <v>8</v>
      </c>
      <c r="J13" s="123">
        <f>préventes!J53</f>
        <v>0</v>
      </c>
      <c r="K13" s="123">
        <f>préventes!K53</f>
        <v>11</v>
      </c>
      <c r="L13" s="123">
        <f>préventes!L53</f>
        <v>5</v>
      </c>
      <c r="M13" s="123">
        <f>préventes!M53</f>
        <v>9</v>
      </c>
      <c r="N13" s="123">
        <f>préventes!N53</f>
        <v>28</v>
      </c>
      <c r="O13" s="123">
        <f>préventes!O53</f>
        <v>13</v>
      </c>
      <c r="P13" s="123">
        <f>préventes!P53</f>
        <v>11</v>
      </c>
      <c r="Q13" s="123">
        <f>préventes!Q53</f>
        <v>0</v>
      </c>
      <c r="R13" s="123">
        <f>préventes!R53</f>
        <v>11</v>
      </c>
      <c r="S13" s="123">
        <f>préventes!S53</f>
        <v>9</v>
      </c>
      <c r="T13" s="123">
        <f>préventes!T53</f>
        <v>8</v>
      </c>
      <c r="U13" s="123">
        <f>préventes!U53</f>
        <v>12</v>
      </c>
      <c r="V13" s="123">
        <f>préventes!V53</f>
        <v>6</v>
      </c>
      <c r="W13" s="123">
        <f>préventes!W53</f>
        <v>17</v>
      </c>
      <c r="X13" s="123">
        <f>préventes!X53</f>
        <v>0</v>
      </c>
      <c r="Y13" s="123">
        <f>préventes!Y53</f>
        <v>29</v>
      </c>
      <c r="Z13" s="123">
        <f>préventes!Z53</f>
        <v>7</v>
      </c>
      <c r="AA13" s="123">
        <f>préventes!AA53</f>
        <v>16</v>
      </c>
      <c r="AB13" s="123">
        <f>préventes!AB53</f>
        <v>24</v>
      </c>
      <c r="AC13" s="123">
        <f>préventes!AC53</f>
        <v>9</v>
      </c>
      <c r="AD13" s="123">
        <f>préventes!AD53</f>
        <v>20</v>
      </c>
      <c r="AE13" s="123">
        <f>préventes!AE53</f>
        <v>0</v>
      </c>
      <c r="AF13" s="123">
        <f>préventes!AF53</f>
        <v>10</v>
      </c>
      <c r="AG13" s="123">
        <f>préventes!AG53</f>
        <v>0</v>
      </c>
      <c r="AH13" s="124">
        <f>préventes!AH53</f>
        <v>0</v>
      </c>
      <c r="AI13" s="102"/>
      <c r="AJ13" s="125">
        <f t="shared" si="0"/>
        <v>303</v>
      </c>
    </row>
    <row r="14" spans="1:36" s="3" customFormat="1" ht="15" customHeight="1">
      <c r="A14" s="231"/>
      <c r="B14" s="97" t="s">
        <v>21</v>
      </c>
      <c r="C14" s="98"/>
      <c r="D14" s="99">
        <v>13</v>
      </c>
      <c r="E14" s="100">
        <v>153</v>
      </c>
      <c r="F14" s="100">
        <v>207</v>
      </c>
      <c r="G14" s="100"/>
      <c r="H14" s="100"/>
      <c r="I14" s="100">
        <v>58</v>
      </c>
      <c r="J14" s="100"/>
      <c r="K14" s="100">
        <v>97</v>
      </c>
      <c r="L14" s="100">
        <v>158</v>
      </c>
      <c r="M14" s="100">
        <v>162</v>
      </c>
      <c r="N14" s="100"/>
      <c r="O14" s="100"/>
      <c r="P14" s="100">
        <v>132</v>
      </c>
      <c r="Q14" s="100"/>
      <c r="R14" s="100">
        <v>21</v>
      </c>
      <c r="S14" s="100">
        <v>242</v>
      </c>
      <c r="T14" s="100">
        <v>247</v>
      </c>
      <c r="U14" s="100">
        <v>9</v>
      </c>
      <c r="V14" s="100"/>
      <c r="W14" s="100">
        <v>93</v>
      </c>
      <c r="X14" s="100"/>
      <c r="Y14" s="100">
        <v>88</v>
      </c>
      <c r="Z14" s="100">
        <v>98</v>
      </c>
      <c r="AA14" s="100">
        <v>94</v>
      </c>
      <c r="AB14" s="100"/>
      <c r="AC14" s="100"/>
      <c r="AD14" s="100">
        <v>81</v>
      </c>
      <c r="AE14" s="100"/>
      <c r="AF14" s="100">
        <v>23</v>
      </c>
      <c r="AG14" s="100"/>
      <c r="AH14" s="101"/>
      <c r="AI14" s="102"/>
      <c r="AJ14" s="103">
        <f t="shared" si="0"/>
        <v>1976</v>
      </c>
    </row>
    <row r="15" spans="1:36" s="3" customFormat="1" ht="15" customHeight="1">
      <c r="A15" s="231"/>
      <c r="B15" s="126" t="s">
        <v>22</v>
      </c>
      <c r="C15" s="110"/>
      <c r="D15" s="111">
        <v>6</v>
      </c>
      <c r="E15" s="112">
        <v>2</v>
      </c>
      <c r="F15" s="112"/>
      <c r="G15" s="112">
        <v>20</v>
      </c>
      <c r="H15" s="112"/>
      <c r="I15" s="112">
        <v>2</v>
      </c>
      <c r="J15" s="112"/>
      <c r="K15" s="112">
        <v>7</v>
      </c>
      <c r="L15" s="112">
        <v>3</v>
      </c>
      <c r="M15" s="112"/>
      <c r="N15" s="112">
        <v>47</v>
      </c>
      <c r="O15" s="112">
        <v>36</v>
      </c>
      <c r="P15" s="112">
        <v>17</v>
      </c>
      <c r="Q15" s="112"/>
      <c r="R15" s="112">
        <v>6</v>
      </c>
      <c r="S15" s="112">
        <v>19</v>
      </c>
      <c r="T15" s="112">
        <v>5</v>
      </c>
      <c r="U15" s="112">
        <v>41</v>
      </c>
      <c r="V15" s="112">
        <v>41</v>
      </c>
      <c r="W15" s="112">
        <v>64</v>
      </c>
      <c r="X15" s="112"/>
      <c r="Y15" s="112">
        <v>36</v>
      </c>
      <c r="Z15" s="112">
        <v>33</v>
      </c>
      <c r="AA15" s="112">
        <v>26</v>
      </c>
      <c r="AB15" s="112">
        <v>15</v>
      </c>
      <c r="AC15" s="112">
        <v>21</v>
      </c>
      <c r="AD15" s="112">
        <v>27</v>
      </c>
      <c r="AE15" s="112"/>
      <c r="AF15" s="112">
        <v>37</v>
      </c>
      <c r="AG15" s="112"/>
      <c r="AH15" s="113"/>
      <c r="AI15" s="102"/>
      <c r="AJ15" s="114">
        <f t="shared" si="0"/>
        <v>511</v>
      </c>
    </row>
    <row r="16" spans="1:36" s="3" customFormat="1" ht="15" customHeight="1">
      <c r="A16" s="231"/>
      <c r="B16" s="109" t="s">
        <v>23</v>
      </c>
      <c r="C16" s="110"/>
      <c r="D16" s="111">
        <v>126</v>
      </c>
      <c r="E16" s="112">
        <v>81</v>
      </c>
      <c r="F16" s="112">
        <v>172</v>
      </c>
      <c r="G16" s="112">
        <v>82</v>
      </c>
      <c r="H16" s="112"/>
      <c r="I16" s="112">
        <v>130</v>
      </c>
      <c r="J16" s="112"/>
      <c r="K16" s="112">
        <v>36</v>
      </c>
      <c r="L16" s="112">
        <v>83</v>
      </c>
      <c r="M16" s="112">
        <v>72</v>
      </c>
      <c r="N16" s="112">
        <v>85</v>
      </c>
      <c r="O16" s="112">
        <v>50</v>
      </c>
      <c r="P16" s="112">
        <v>62</v>
      </c>
      <c r="Q16" s="112"/>
      <c r="R16" s="112">
        <v>69</v>
      </c>
      <c r="S16" s="112">
        <v>76</v>
      </c>
      <c r="T16" s="112">
        <v>73</v>
      </c>
      <c r="U16" s="112">
        <v>109</v>
      </c>
      <c r="V16" s="112">
        <v>76</v>
      </c>
      <c r="W16" s="112">
        <v>90</v>
      </c>
      <c r="X16" s="112"/>
      <c r="Y16" s="112">
        <v>57</v>
      </c>
      <c r="Z16" s="112">
        <v>45</v>
      </c>
      <c r="AA16" s="112">
        <v>26</v>
      </c>
      <c r="AB16" s="112">
        <v>37</v>
      </c>
      <c r="AC16" s="112">
        <v>57</v>
      </c>
      <c r="AD16" s="112">
        <v>61</v>
      </c>
      <c r="AE16" s="112"/>
      <c r="AF16" s="112">
        <v>72</v>
      </c>
      <c r="AG16" s="112"/>
      <c r="AH16" s="113"/>
      <c r="AI16" s="102"/>
      <c r="AJ16" s="114">
        <f t="shared" si="0"/>
        <v>1827</v>
      </c>
    </row>
    <row r="17" spans="1:36" s="3" customFormat="1" ht="15" customHeight="1">
      <c r="A17" s="231"/>
      <c r="B17" s="109" t="s">
        <v>9</v>
      </c>
      <c r="C17" s="110"/>
      <c r="D17" s="111">
        <v>5</v>
      </c>
      <c r="E17" s="112"/>
      <c r="F17" s="112">
        <v>1</v>
      </c>
      <c r="G17" s="112">
        <v>4</v>
      </c>
      <c r="H17" s="112"/>
      <c r="I17" s="112">
        <v>2</v>
      </c>
      <c r="J17" s="112"/>
      <c r="K17" s="112">
        <v>4</v>
      </c>
      <c r="L17" s="112">
        <v>1</v>
      </c>
      <c r="M17" s="112">
        <v>5</v>
      </c>
      <c r="N17" s="112">
        <v>12</v>
      </c>
      <c r="O17" s="112">
        <v>14</v>
      </c>
      <c r="P17" s="112">
        <v>17</v>
      </c>
      <c r="Q17" s="112"/>
      <c r="R17" s="112">
        <v>15</v>
      </c>
      <c r="S17" s="112">
        <v>44</v>
      </c>
      <c r="T17" s="112">
        <v>11</v>
      </c>
      <c r="U17" s="112">
        <v>18</v>
      </c>
      <c r="V17" s="112">
        <v>26</v>
      </c>
      <c r="W17" s="112">
        <v>31</v>
      </c>
      <c r="X17" s="112"/>
      <c r="Y17" s="112">
        <v>31</v>
      </c>
      <c r="Z17" s="112">
        <v>14</v>
      </c>
      <c r="AA17" s="112">
        <v>23</v>
      </c>
      <c r="AB17" s="112">
        <v>7</v>
      </c>
      <c r="AC17" s="112">
        <v>8</v>
      </c>
      <c r="AD17" s="112">
        <v>20</v>
      </c>
      <c r="AE17" s="112"/>
      <c r="AF17" s="112">
        <v>24</v>
      </c>
      <c r="AG17" s="112"/>
      <c r="AH17" s="113"/>
      <c r="AI17" s="102"/>
      <c r="AJ17" s="114">
        <f t="shared" si="0"/>
        <v>337</v>
      </c>
    </row>
    <row r="18" spans="1:36" s="3" customFormat="1" ht="15" customHeight="1" thickBot="1">
      <c r="A18" s="231"/>
      <c r="B18" s="120" t="s">
        <v>11</v>
      </c>
      <c r="C18" s="121"/>
      <c r="D18" s="122">
        <v>82</v>
      </c>
      <c r="E18" s="123">
        <v>35</v>
      </c>
      <c r="F18" s="123">
        <v>76</v>
      </c>
      <c r="G18" s="123">
        <v>35</v>
      </c>
      <c r="H18" s="123">
        <v>776</v>
      </c>
      <c r="I18" s="123">
        <v>42</v>
      </c>
      <c r="J18" s="123"/>
      <c r="K18" s="123">
        <v>49</v>
      </c>
      <c r="L18" s="123">
        <v>53</v>
      </c>
      <c r="M18" s="123">
        <v>66</v>
      </c>
      <c r="N18" s="123">
        <v>58</v>
      </c>
      <c r="O18" s="123">
        <v>44</v>
      </c>
      <c r="P18" s="123">
        <v>47</v>
      </c>
      <c r="Q18" s="123"/>
      <c r="R18" s="123">
        <v>52</v>
      </c>
      <c r="S18" s="123">
        <v>75</v>
      </c>
      <c r="T18" s="123">
        <v>37</v>
      </c>
      <c r="U18" s="123">
        <v>21</v>
      </c>
      <c r="V18" s="123">
        <v>54</v>
      </c>
      <c r="W18" s="123">
        <v>42</v>
      </c>
      <c r="X18" s="123"/>
      <c r="Y18" s="123">
        <v>42</v>
      </c>
      <c r="Z18" s="123">
        <v>22</v>
      </c>
      <c r="AA18" s="123">
        <v>42</v>
      </c>
      <c r="AB18" s="123">
        <v>34</v>
      </c>
      <c r="AC18" s="123">
        <v>47</v>
      </c>
      <c r="AD18" s="123">
        <v>46</v>
      </c>
      <c r="AE18" s="123"/>
      <c r="AF18" s="123">
        <v>41</v>
      </c>
      <c r="AG18" s="123"/>
      <c r="AH18" s="124"/>
      <c r="AI18" s="102"/>
      <c r="AJ18" s="125">
        <f t="shared" si="0"/>
        <v>1918</v>
      </c>
    </row>
    <row r="19" spans="1:36" s="3" customFormat="1" ht="15" customHeight="1">
      <c r="A19" s="231"/>
      <c r="B19" s="127" t="s">
        <v>24</v>
      </c>
      <c r="C19" s="128"/>
      <c r="D19" s="129">
        <f>SUM(D2:D13)</f>
        <v>67</v>
      </c>
      <c r="E19" s="129">
        <f aca="true" t="shared" si="1" ref="E19:AH19">SUM(E2:E13)</f>
        <v>142</v>
      </c>
      <c r="F19" s="129">
        <f t="shared" si="1"/>
        <v>145</v>
      </c>
      <c r="G19" s="129">
        <f t="shared" si="1"/>
        <v>234</v>
      </c>
      <c r="H19" s="129">
        <f t="shared" si="1"/>
        <v>0</v>
      </c>
      <c r="I19" s="129">
        <f t="shared" si="1"/>
        <v>195</v>
      </c>
      <c r="J19" s="129">
        <f t="shared" si="1"/>
        <v>0</v>
      </c>
      <c r="K19" s="129">
        <f t="shared" si="1"/>
        <v>125</v>
      </c>
      <c r="L19" s="129">
        <f t="shared" si="1"/>
        <v>115</v>
      </c>
      <c r="M19" s="129">
        <f t="shared" si="1"/>
        <v>203</v>
      </c>
      <c r="N19" s="129">
        <f t="shared" si="1"/>
        <v>218</v>
      </c>
      <c r="O19" s="129">
        <f t="shared" si="1"/>
        <v>248</v>
      </c>
      <c r="P19" s="129">
        <f t="shared" si="1"/>
        <v>160</v>
      </c>
      <c r="Q19" s="129">
        <f t="shared" si="1"/>
        <v>0</v>
      </c>
      <c r="R19" s="129">
        <f t="shared" si="1"/>
        <v>102</v>
      </c>
      <c r="S19" s="129">
        <f t="shared" si="1"/>
        <v>168</v>
      </c>
      <c r="T19" s="129">
        <f t="shared" si="1"/>
        <v>113</v>
      </c>
      <c r="U19" s="129">
        <f t="shared" si="1"/>
        <v>240</v>
      </c>
      <c r="V19" s="129">
        <f t="shared" si="1"/>
        <v>239</v>
      </c>
      <c r="W19" s="129">
        <f t="shared" si="1"/>
        <v>200</v>
      </c>
      <c r="X19" s="129">
        <f t="shared" si="1"/>
        <v>0</v>
      </c>
      <c r="Y19" s="129">
        <f t="shared" si="1"/>
        <v>178</v>
      </c>
      <c r="Z19" s="129">
        <f t="shared" si="1"/>
        <v>152</v>
      </c>
      <c r="AA19" s="129">
        <f t="shared" si="1"/>
        <v>144</v>
      </c>
      <c r="AB19" s="129">
        <f t="shared" si="1"/>
        <v>213</v>
      </c>
      <c r="AC19" s="129">
        <f t="shared" si="1"/>
        <v>194</v>
      </c>
      <c r="AD19" s="129">
        <f t="shared" si="1"/>
        <v>172</v>
      </c>
      <c r="AE19" s="129">
        <f t="shared" si="1"/>
        <v>0</v>
      </c>
      <c r="AF19" s="129">
        <f t="shared" si="1"/>
        <v>127</v>
      </c>
      <c r="AG19" s="129">
        <f t="shared" si="1"/>
        <v>0</v>
      </c>
      <c r="AH19" s="130">
        <f t="shared" si="1"/>
        <v>0</v>
      </c>
      <c r="AI19" s="102"/>
      <c r="AJ19" s="131">
        <f t="shared" si="0"/>
        <v>4094</v>
      </c>
    </row>
    <row r="20" spans="1:36" s="3" customFormat="1" ht="15" customHeight="1">
      <c r="A20" s="231"/>
      <c r="B20" s="132" t="s">
        <v>25</v>
      </c>
      <c r="C20" s="133"/>
      <c r="D20" s="134">
        <f>SUM(D14:D18)</f>
        <v>232</v>
      </c>
      <c r="E20" s="134">
        <f aca="true" t="shared" si="2" ref="E20:AH20">SUM(E14:E18)</f>
        <v>271</v>
      </c>
      <c r="F20" s="134">
        <f t="shared" si="2"/>
        <v>456</v>
      </c>
      <c r="G20" s="134">
        <f t="shared" si="2"/>
        <v>141</v>
      </c>
      <c r="H20" s="134">
        <f t="shared" si="2"/>
        <v>776</v>
      </c>
      <c r="I20" s="134">
        <f t="shared" si="2"/>
        <v>234</v>
      </c>
      <c r="J20" s="134">
        <f t="shared" si="2"/>
        <v>0</v>
      </c>
      <c r="K20" s="134">
        <f t="shared" si="2"/>
        <v>193</v>
      </c>
      <c r="L20" s="134">
        <f t="shared" si="2"/>
        <v>298</v>
      </c>
      <c r="M20" s="134">
        <f t="shared" si="2"/>
        <v>305</v>
      </c>
      <c r="N20" s="134">
        <f t="shared" si="2"/>
        <v>202</v>
      </c>
      <c r="O20" s="134">
        <f t="shared" si="2"/>
        <v>144</v>
      </c>
      <c r="P20" s="134">
        <f t="shared" si="2"/>
        <v>275</v>
      </c>
      <c r="Q20" s="134">
        <f t="shared" si="2"/>
        <v>0</v>
      </c>
      <c r="R20" s="134">
        <f t="shared" si="2"/>
        <v>163</v>
      </c>
      <c r="S20" s="134">
        <f t="shared" si="2"/>
        <v>456</v>
      </c>
      <c r="T20" s="134">
        <f t="shared" si="2"/>
        <v>373</v>
      </c>
      <c r="U20" s="134">
        <f t="shared" si="2"/>
        <v>198</v>
      </c>
      <c r="V20" s="134">
        <f t="shared" si="2"/>
        <v>197</v>
      </c>
      <c r="W20" s="134">
        <f t="shared" si="2"/>
        <v>320</v>
      </c>
      <c r="X20" s="134">
        <f t="shared" si="2"/>
        <v>0</v>
      </c>
      <c r="Y20" s="134">
        <f t="shared" si="2"/>
        <v>254</v>
      </c>
      <c r="Z20" s="134">
        <f t="shared" si="2"/>
        <v>212</v>
      </c>
      <c r="AA20" s="134">
        <f t="shared" si="2"/>
        <v>211</v>
      </c>
      <c r="AB20" s="134">
        <f t="shared" si="2"/>
        <v>93</v>
      </c>
      <c r="AC20" s="134">
        <f t="shared" si="2"/>
        <v>133</v>
      </c>
      <c r="AD20" s="134">
        <f t="shared" si="2"/>
        <v>235</v>
      </c>
      <c r="AE20" s="134">
        <f t="shared" si="2"/>
        <v>0</v>
      </c>
      <c r="AF20" s="134">
        <f t="shared" si="2"/>
        <v>197</v>
      </c>
      <c r="AG20" s="134">
        <f t="shared" si="2"/>
        <v>0</v>
      </c>
      <c r="AH20" s="135">
        <f t="shared" si="2"/>
        <v>0</v>
      </c>
      <c r="AI20" s="102"/>
      <c r="AJ20" s="136">
        <f t="shared" si="0"/>
        <v>6569</v>
      </c>
    </row>
    <row r="21" spans="1:36" s="3" customFormat="1" ht="15" customHeight="1" thickBot="1">
      <c r="A21" s="232"/>
      <c r="B21" s="137" t="s">
        <v>26</v>
      </c>
      <c r="C21" s="138"/>
      <c r="D21" s="139">
        <f>D19+D20</f>
        <v>299</v>
      </c>
      <c r="E21" s="139">
        <f aca="true" t="shared" si="3" ref="E21:AH21">E19+E20</f>
        <v>413</v>
      </c>
      <c r="F21" s="139">
        <f t="shared" si="3"/>
        <v>601</v>
      </c>
      <c r="G21" s="139">
        <f t="shared" si="3"/>
        <v>375</v>
      </c>
      <c r="H21" s="139">
        <f t="shared" si="3"/>
        <v>776</v>
      </c>
      <c r="I21" s="139">
        <f t="shared" si="3"/>
        <v>429</v>
      </c>
      <c r="J21" s="139">
        <f t="shared" si="3"/>
        <v>0</v>
      </c>
      <c r="K21" s="139">
        <f t="shared" si="3"/>
        <v>318</v>
      </c>
      <c r="L21" s="139">
        <f t="shared" si="3"/>
        <v>413</v>
      </c>
      <c r="M21" s="139">
        <f t="shared" si="3"/>
        <v>508</v>
      </c>
      <c r="N21" s="139">
        <f t="shared" si="3"/>
        <v>420</v>
      </c>
      <c r="O21" s="139">
        <f t="shared" si="3"/>
        <v>392</v>
      </c>
      <c r="P21" s="139">
        <f t="shared" si="3"/>
        <v>435</v>
      </c>
      <c r="Q21" s="139">
        <f t="shared" si="3"/>
        <v>0</v>
      </c>
      <c r="R21" s="139">
        <f t="shared" si="3"/>
        <v>265</v>
      </c>
      <c r="S21" s="139">
        <f t="shared" si="3"/>
        <v>624</v>
      </c>
      <c r="T21" s="139">
        <f t="shared" si="3"/>
        <v>486</v>
      </c>
      <c r="U21" s="139">
        <f t="shared" si="3"/>
        <v>438</v>
      </c>
      <c r="V21" s="139">
        <f t="shared" si="3"/>
        <v>436</v>
      </c>
      <c r="W21" s="139">
        <f t="shared" si="3"/>
        <v>520</v>
      </c>
      <c r="X21" s="139">
        <f t="shared" si="3"/>
        <v>0</v>
      </c>
      <c r="Y21" s="139">
        <f t="shared" si="3"/>
        <v>432</v>
      </c>
      <c r="Z21" s="139">
        <f t="shared" si="3"/>
        <v>364</v>
      </c>
      <c r="AA21" s="139">
        <f t="shared" si="3"/>
        <v>355</v>
      </c>
      <c r="AB21" s="139">
        <f t="shared" si="3"/>
        <v>306</v>
      </c>
      <c r="AC21" s="139">
        <f t="shared" si="3"/>
        <v>327</v>
      </c>
      <c r="AD21" s="139">
        <f t="shared" si="3"/>
        <v>407</v>
      </c>
      <c r="AE21" s="139">
        <f t="shared" si="3"/>
        <v>0</v>
      </c>
      <c r="AF21" s="139">
        <f t="shared" si="3"/>
        <v>324</v>
      </c>
      <c r="AG21" s="139">
        <f t="shared" si="3"/>
        <v>0</v>
      </c>
      <c r="AH21" s="140">
        <f t="shared" si="3"/>
        <v>0</v>
      </c>
      <c r="AI21" s="102"/>
      <c r="AJ21" s="141">
        <f t="shared" si="0"/>
        <v>10663</v>
      </c>
    </row>
    <row r="22" spans="1:36" s="3" customFormat="1" ht="15" customHeight="1" thickBot="1">
      <c r="A22" s="142"/>
      <c r="B22" s="112"/>
      <c r="C22" s="143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02"/>
      <c r="AJ22" s="102"/>
    </row>
    <row r="23" spans="1:36" s="3" customFormat="1" ht="15" customHeight="1">
      <c r="A23" s="233" t="s">
        <v>6</v>
      </c>
      <c r="B23" s="239" t="s">
        <v>27</v>
      </c>
      <c r="C23" s="144" t="s">
        <v>1</v>
      </c>
      <c r="D23" s="99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  <c r="AI23" s="102"/>
      <c r="AJ23" s="145">
        <f>SUM(D23:AH23)</f>
        <v>0</v>
      </c>
    </row>
    <row r="24" spans="1:36" s="3" customFormat="1" ht="15" customHeight="1">
      <c r="A24" s="234"/>
      <c r="B24" s="240"/>
      <c r="C24" s="146" t="s">
        <v>2</v>
      </c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7"/>
      <c r="AI24" s="102"/>
      <c r="AJ24" s="147">
        <f aca="true" t="shared" si="4" ref="AJ24:AJ36">SUM(D24:AH24)</f>
        <v>0</v>
      </c>
    </row>
    <row r="25" spans="1:36" s="3" customFormat="1" ht="15" customHeight="1">
      <c r="A25" s="234"/>
      <c r="B25" s="241" t="s">
        <v>19</v>
      </c>
      <c r="C25" s="148" t="s">
        <v>1</v>
      </c>
      <c r="D25" s="116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8"/>
      <c r="AI25" s="102"/>
      <c r="AJ25" s="149">
        <f t="shared" si="4"/>
        <v>0</v>
      </c>
    </row>
    <row r="26" spans="1:36" s="3" customFormat="1" ht="15" customHeight="1">
      <c r="A26" s="234"/>
      <c r="B26" s="240"/>
      <c r="C26" s="146" t="s">
        <v>2</v>
      </c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7"/>
      <c r="AI26" s="102"/>
      <c r="AJ26" s="147">
        <f t="shared" si="4"/>
        <v>0</v>
      </c>
    </row>
    <row r="27" spans="1:36" s="3" customFormat="1" ht="15" customHeight="1">
      <c r="A27" s="234"/>
      <c r="B27" s="242" t="s">
        <v>12</v>
      </c>
      <c r="C27" s="150" t="s">
        <v>1</v>
      </c>
      <c r="D27" s="111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I27" s="102"/>
      <c r="AJ27" s="151">
        <f t="shared" si="4"/>
        <v>0</v>
      </c>
    </row>
    <row r="28" spans="1:36" s="3" customFormat="1" ht="15" customHeight="1">
      <c r="A28" s="234"/>
      <c r="B28" s="242"/>
      <c r="C28" s="150" t="s">
        <v>2</v>
      </c>
      <c r="D28" s="11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3"/>
      <c r="AI28" s="102"/>
      <c r="AJ28" s="151">
        <f t="shared" si="4"/>
        <v>0</v>
      </c>
    </row>
    <row r="29" spans="1:36" s="3" customFormat="1" ht="15" customHeight="1">
      <c r="A29" s="234"/>
      <c r="B29" s="241" t="s">
        <v>13</v>
      </c>
      <c r="C29" s="148" t="s">
        <v>1</v>
      </c>
      <c r="D29" s="111">
        <f>D10</f>
        <v>0</v>
      </c>
      <c r="E29" s="112">
        <f aca="true" t="shared" si="5" ref="E29:AC29">E10</f>
        <v>0</v>
      </c>
      <c r="F29" s="112">
        <f t="shared" si="5"/>
        <v>0</v>
      </c>
      <c r="G29" s="112">
        <f t="shared" si="5"/>
        <v>0</v>
      </c>
      <c r="H29" s="112">
        <f t="shared" si="5"/>
        <v>0</v>
      </c>
      <c r="I29" s="112">
        <f t="shared" si="5"/>
        <v>0</v>
      </c>
      <c r="J29" s="112">
        <f t="shared" si="5"/>
        <v>0</v>
      </c>
      <c r="K29" s="112">
        <f t="shared" si="5"/>
        <v>0</v>
      </c>
      <c r="L29" s="112">
        <f t="shared" si="5"/>
        <v>0</v>
      </c>
      <c r="M29" s="112">
        <f t="shared" si="5"/>
        <v>0</v>
      </c>
      <c r="N29" s="112">
        <f t="shared" si="5"/>
        <v>0</v>
      </c>
      <c r="O29" s="112">
        <f t="shared" si="5"/>
        <v>0</v>
      </c>
      <c r="P29" s="112">
        <f t="shared" si="5"/>
        <v>0</v>
      </c>
      <c r="Q29" s="112">
        <f t="shared" si="5"/>
        <v>0</v>
      </c>
      <c r="R29" s="112">
        <f t="shared" si="5"/>
        <v>0</v>
      </c>
      <c r="S29" s="112">
        <f t="shared" si="5"/>
        <v>0</v>
      </c>
      <c r="T29" s="112">
        <f t="shared" si="5"/>
        <v>0</v>
      </c>
      <c r="U29" s="112">
        <f t="shared" si="5"/>
        <v>0</v>
      </c>
      <c r="V29" s="112">
        <f t="shared" si="5"/>
        <v>0</v>
      </c>
      <c r="W29" s="112">
        <f t="shared" si="5"/>
        <v>0</v>
      </c>
      <c r="X29" s="112">
        <f t="shared" si="5"/>
        <v>0</v>
      </c>
      <c r="Y29" s="112">
        <f t="shared" si="5"/>
        <v>0</v>
      </c>
      <c r="Z29" s="112">
        <f t="shared" si="5"/>
        <v>0</v>
      </c>
      <c r="AA29" s="112">
        <f t="shared" si="5"/>
        <v>0</v>
      </c>
      <c r="AB29" s="112">
        <f t="shared" si="5"/>
        <v>0</v>
      </c>
      <c r="AC29" s="112">
        <f t="shared" si="5"/>
        <v>0</v>
      </c>
      <c r="AD29" s="112">
        <f aca="true" t="shared" si="6" ref="AD29:AH30">AD10</f>
        <v>0</v>
      </c>
      <c r="AE29" s="112">
        <f t="shared" si="6"/>
        <v>0</v>
      </c>
      <c r="AF29" s="112">
        <f t="shared" si="6"/>
        <v>0</v>
      </c>
      <c r="AG29" s="112">
        <f t="shared" si="6"/>
        <v>0</v>
      </c>
      <c r="AH29" s="113">
        <f t="shared" si="6"/>
        <v>0</v>
      </c>
      <c r="AI29" s="102"/>
      <c r="AJ29" s="149">
        <f t="shared" si="4"/>
        <v>0</v>
      </c>
    </row>
    <row r="30" spans="1:36" s="3" customFormat="1" ht="15" customHeight="1">
      <c r="A30" s="234"/>
      <c r="B30" s="240"/>
      <c r="C30" s="146" t="s">
        <v>2</v>
      </c>
      <c r="D30" s="111">
        <f>D11</f>
        <v>0</v>
      </c>
      <c r="E30" s="112">
        <f aca="true" t="shared" si="7" ref="E30:AB30">E11</f>
        <v>0</v>
      </c>
      <c r="F30" s="112">
        <f t="shared" si="7"/>
        <v>0</v>
      </c>
      <c r="G30" s="112">
        <f t="shared" si="7"/>
        <v>0</v>
      </c>
      <c r="H30" s="112">
        <f t="shared" si="7"/>
        <v>0</v>
      </c>
      <c r="I30" s="112">
        <f t="shared" si="7"/>
        <v>0</v>
      </c>
      <c r="J30" s="112">
        <f t="shared" si="7"/>
        <v>0</v>
      </c>
      <c r="K30" s="112">
        <f t="shared" si="7"/>
        <v>0</v>
      </c>
      <c r="L30" s="112">
        <f t="shared" si="7"/>
        <v>0</v>
      </c>
      <c r="M30" s="112">
        <f t="shared" si="7"/>
        <v>0</v>
      </c>
      <c r="N30" s="112">
        <f t="shared" si="7"/>
        <v>0</v>
      </c>
      <c r="O30" s="112">
        <f t="shared" si="7"/>
        <v>0</v>
      </c>
      <c r="P30" s="112">
        <f t="shared" si="7"/>
        <v>0</v>
      </c>
      <c r="Q30" s="112">
        <f t="shared" si="7"/>
        <v>0</v>
      </c>
      <c r="R30" s="112">
        <f t="shared" si="7"/>
        <v>0</v>
      </c>
      <c r="S30" s="112">
        <f t="shared" si="7"/>
        <v>0</v>
      </c>
      <c r="T30" s="112">
        <f t="shared" si="7"/>
        <v>0</v>
      </c>
      <c r="U30" s="112">
        <f t="shared" si="7"/>
        <v>0</v>
      </c>
      <c r="V30" s="112">
        <f t="shared" si="7"/>
        <v>0</v>
      </c>
      <c r="W30" s="112">
        <f t="shared" si="7"/>
        <v>0</v>
      </c>
      <c r="X30" s="112">
        <f t="shared" si="7"/>
        <v>0</v>
      </c>
      <c r="Y30" s="112">
        <f t="shared" si="7"/>
        <v>0</v>
      </c>
      <c r="Z30" s="112">
        <f t="shared" si="7"/>
        <v>0</v>
      </c>
      <c r="AA30" s="112">
        <f t="shared" si="7"/>
        <v>0</v>
      </c>
      <c r="AB30" s="112">
        <f t="shared" si="7"/>
        <v>0</v>
      </c>
      <c r="AC30" s="112">
        <f>AC11</f>
        <v>0</v>
      </c>
      <c r="AD30" s="112">
        <f t="shared" si="6"/>
        <v>0</v>
      </c>
      <c r="AE30" s="112">
        <f t="shared" si="6"/>
        <v>0</v>
      </c>
      <c r="AF30" s="112">
        <f t="shared" si="6"/>
        <v>0</v>
      </c>
      <c r="AG30" s="112">
        <f t="shared" si="6"/>
        <v>0</v>
      </c>
      <c r="AH30" s="113">
        <f t="shared" si="6"/>
        <v>0</v>
      </c>
      <c r="AI30" s="102"/>
      <c r="AJ30" s="147">
        <f t="shared" si="4"/>
        <v>0</v>
      </c>
    </row>
    <row r="31" spans="1:36" s="3" customFormat="1" ht="15" customHeight="1">
      <c r="A31" s="234"/>
      <c r="B31" s="241" t="s">
        <v>20</v>
      </c>
      <c r="C31" s="148" t="s">
        <v>1</v>
      </c>
      <c r="D31" s="116">
        <f>préventes!D54</f>
        <v>0</v>
      </c>
      <c r="E31" s="117">
        <f>préventes!E54</f>
        <v>0</v>
      </c>
      <c r="F31" s="117">
        <f>préventes!F54</f>
        <v>0</v>
      </c>
      <c r="G31" s="117">
        <f>préventes!G54</f>
        <v>0</v>
      </c>
      <c r="H31" s="117">
        <f>préventes!H54</f>
        <v>0</v>
      </c>
      <c r="I31" s="117">
        <f>préventes!I54</f>
        <v>0</v>
      </c>
      <c r="J31" s="117">
        <f>préventes!J54</f>
        <v>0</v>
      </c>
      <c r="K31" s="117">
        <f>préventes!K54</f>
        <v>0</v>
      </c>
      <c r="L31" s="117">
        <f>préventes!L54</f>
        <v>0</v>
      </c>
      <c r="M31" s="117">
        <f>préventes!M54</f>
        <v>0</v>
      </c>
      <c r="N31" s="117">
        <f>préventes!N54</f>
        <v>0</v>
      </c>
      <c r="O31" s="117">
        <f>préventes!O54</f>
        <v>0</v>
      </c>
      <c r="P31" s="117">
        <f>préventes!P54</f>
        <v>0</v>
      </c>
      <c r="Q31" s="117">
        <f>préventes!Q54</f>
        <v>0</v>
      </c>
      <c r="R31" s="117">
        <f>préventes!R54</f>
        <v>0</v>
      </c>
      <c r="S31" s="117">
        <f>préventes!S54</f>
        <v>0</v>
      </c>
      <c r="T31" s="117">
        <f>préventes!T54</f>
        <v>0</v>
      </c>
      <c r="U31" s="117">
        <f>préventes!U54</f>
        <v>0</v>
      </c>
      <c r="V31" s="117">
        <f>préventes!V54</f>
        <v>0</v>
      </c>
      <c r="W31" s="117">
        <f>préventes!W54</f>
        <v>0</v>
      </c>
      <c r="X31" s="117">
        <f>préventes!X54</f>
        <v>0</v>
      </c>
      <c r="Y31" s="117">
        <f>préventes!Y54</f>
        <v>0</v>
      </c>
      <c r="Z31" s="117">
        <f>préventes!Z54</f>
        <v>0</v>
      </c>
      <c r="AA31" s="117">
        <f>préventes!AA54</f>
        <v>0</v>
      </c>
      <c r="AB31" s="117">
        <f>préventes!AB54</f>
        <v>0</v>
      </c>
      <c r="AC31" s="117">
        <f>préventes!AC54</f>
        <v>0</v>
      </c>
      <c r="AD31" s="117">
        <f>préventes!AD54</f>
        <v>0</v>
      </c>
      <c r="AE31" s="117">
        <f>préventes!AE54</f>
        <v>0</v>
      </c>
      <c r="AF31" s="117">
        <f>préventes!AF54</f>
        <v>0</v>
      </c>
      <c r="AG31" s="117">
        <f>préventes!AG54</f>
        <v>0</v>
      </c>
      <c r="AH31" s="118">
        <f>préventes!AH54</f>
        <v>0</v>
      </c>
      <c r="AI31" s="102"/>
      <c r="AJ31" s="149">
        <f t="shared" si="4"/>
        <v>0</v>
      </c>
    </row>
    <row r="32" spans="1:36" s="3" customFormat="1" ht="15" customHeight="1" thickBot="1">
      <c r="A32" s="234"/>
      <c r="B32" s="243"/>
      <c r="C32" s="153" t="s">
        <v>2</v>
      </c>
      <c r="D32" s="122">
        <f>préventes!D55</f>
        <v>0</v>
      </c>
      <c r="E32" s="123">
        <f>préventes!E55</f>
        <v>0</v>
      </c>
      <c r="F32" s="123">
        <f>préventes!F55</f>
        <v>0</v>
      </c>
      <c r="G32" s="123">
        <f>préventes!G55</f>
        <v>0</v>
      </c>
      <c r="H32" s="123">
        <f>préventes!H55</f>
        <v>0</v>
      </c>
      <c r="I32" s="123">
        <f>préventes!I55</f>
        <v>0</v>
      </c>
      <c r="J32" s="123">
        <f>préventes!J55</f>
        <v>0</v>
      </c>
      <c r="K32" s="123">
        <f>préventes!K55</f>
        <v>0</v>
      </c>
      <c r="L32" s="123">
        <f>préventes!L55</f>
        <v>0</v>
      </c>
      <c r="M32" s="123">
        <f>préventes!M55</f>
        <v>0</v>
      </c>
      <c r="N32" s="123">
        <f>préventes!N55</f>
        <v>0</v>
      </c>
      <c r="O32" s="123">
        <f>préventes!O55</f>
        <v>0</v>
      </c>
      <c r="P32" s="123">
        <f>préventes!P55</f>
        <v>0</v>
      </c>
      <c r="Q32" s="123">
        <f>préventes!Q55</f>
        <v>0</v>
      </c>
      <c r="R32" s="123">
        <f>préventes!R55</f>
        <v>0</v>
      </c>
      <c r="S32" s="123">
        <f>préventes!S55</f>
        <v>0</v>
      </c>
      <c r="T32" s="123">
        <f>préventes!T55</f>
        <v>0</v>
      </c>
      <c r="U32" s="123">
        <f>préventes!U55</f>
        <v>0</v>
      </c>
      <c r="V32" s="123">
        <f>préventes!V55</f>
        <v>0</v>
      </c>
      <c r="W32" s="123">
        <f>préventes!W55</f>
        <v>0</v>
      </c>
      <c r="X32" s="123">
        <f>préventes!X55</f>
        <v>0</v>
      </c>
      <c r="Y32" s="123">
        <f>préventes!Y55</f>
        <v>0</v>
      </c>
      <c r="Z32" s="123">
        <f>préventes!Z55</f>
        <v>0</v>
      </c>
      <c r="AA32" s="123">
        <f>préventes!AA55</f>
        <v>0</v>
      </c>
      <c r="AB32" s="123">
        <f>préventes!AB55</f>
        <v>0</v>
      </c>
      <c r="AC32" s="123">
        <f>préventes!AC55</f>
        <v>0</v>
      </c>
      <c r="AD32" s="123">
        <f>préventes!AD55</f>
        <v>0</v>
      </c>
      <c r="AE32" s="123">
        <f>préventes!AE55</f>
        <v>0</v>
      </c>
      <c r="AF32" s="123">
        <f>préventes!AF55</f>
        <v>0</v>
      </c>
      <c r="AG32" s="123">
        <f>préventes!AG55</f>
        <v>0</v>
      </c>
      <c r="AH32" s="124">
        <f>préventes!AH55</f>
        <v>0</v>
      </c>
      <c r="AI32" s="102"/>
      <c r="AJ32" s="154">
        <f t="shared" si="4"/>
        <v>0</v>
      </c>
    </row>
    <row r="33" spans="1:36" s="3" customFormat="1" ht="15" customHeight="1" thickBot="1">
      <c r="A33" s="234"/>
      <c r="B33" s="152" t="s">
        <v>11</v>
      </c>
      <c r="C33" s="15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I33" s="102"/>
      <c r="AJ33" s="154">
        <f t="shared" si="4"/>
        <v>0</v>
      </c>
    </row>
    <row r="34" spans="1:36" s="3" customFormat="1" ht="15" customHeight="1">
      <c r="A34" s="234"/>
      <c r="B34" s="155" t="s">
        <v>24</v>
      </c>
      <c r="C34" s="156"/>
      <c r="D34" s="157">
        <f>SUM(D23:D32)</f>
        <v>0</v>
      </c>
      <c r="E34" s="157">
        <f aca="true" t="shared" si="8" ref="E34:AH34">SUM(E23:E32)</f>
        <v>0</v>
      </c>
      <c r="F34" s="157">
        <f t="shared" si="8"/>
        <v>0</v>
      </c>
      <c r="G34" s="157">
        <f t="shared" si="8"/>
        <v>0</v>
      </c>
      <c r="H34" s="157">
        <f t="shared" si="8"/>
        <v>0</v>
      </c>
      <c r="I34" s="157">
        <f t="shared" si="8"/>
        <v>0</v>
      </c>
      <c r="J34" s="157">
        <f t="shared" si="8"/>
        <v>0</v>
      </c>
      <c r="K34" s="157">
        <f t="shared" si="8"/>
        <v>0</v>
      </c>
      <c r="L34" s="157">
        <f t="shared" si="8"/>
        <v>0</v>
      </c>
      <c r="M34" s="157">
        <f t="shared" si="8"/>
        <v>0</v>
      </c>
      <c r="N34" s="157">
        <f t="shared" si="8"/>
        <v>0</v>
      </c>
      <c r="O34" s="157">
        <f t="shared" si="8"/>
        <v>0</v>
      </c>
      <c r="P34" s="157">
        <f t="shared" si="8"/>
        <v>0</v>
      </c>
      <c r="Q34" s="157">
        <f t="shared" si="8"/>
        <v>0</v>
      </c>
      <c r="R34" s="157">
        <f t="shared" si="8"/>
        <v>0</v>
      </c>
      <c r="S34" s="157">
        <f t="shared" si="8"/>
        <v>0</v>
      </c>
      <c r="T34" s="157">
        <f t="shared" si="8"/>
        <v>0</v>
      </c>
      <c r="U34" s="157">
        <f t="shared" si="8"/>
        <v>0</v>
      </c>
      <c r="V34" s="157">
        <f t="shared" si="8"/>
        <v>0</v>
      </c>
      <c r="W34" s="157">
        <f t="shared" si="8"/>
        <v>0</v>
      </c>
      <c r="X34" s="157">
        <f t="shared" si="8"/>
        <v>0</v>
      </c>
      <c r="Y34" s="157">
        <f t="shared" si="8"/>
        <v>0</v>
      </c>
      <c r="Z34" s="157">
        <f t="shared" si="8"/>
        <v>0</v>
      </c>
      <c r="AA34" s="157">
        <f t="shared" si="8"/>
        <v>0</v>
      </c>
      <c r="AB34" s="157">
        <f t="shared" si="8"/>
        <v>0</v>
      </c>
      <c r="AC34" s="157">
        <f t="shared" si="8"/>
        <v>0</v>
      </c>
      <c r="AD34" s="157">
        <f t="shared" si="8"/>
        <v>0</v>
      </c>
      <c r="AE34" s="157">
        <f t="shared" si="8"/>
        <v>0</v>
      </c>
      <c r="AF34" s="157">
        <f t="shared" si="8"/>
        <v>0</v>
      </c>
      <c r="AG34" s="157">
        <f t="shared" si="8"/>
        <v>0</v>
      </c>
      <c r="AH34" s="158">
        <f t="shared" si="8"/>
        <v>0</v>
      </c>
      <c r="AI34" s="102"/>
      <c r="AJ34" s="159">
        <f t="shared" si="4"/>
        <v>0</v>
      </c>
    </row>
    <row r="35" spans="1:36" s="3" customFormat="1" ht="15" customHeight="1">
      <c r="A35" s="234"/>
      <c r="B35" s="160" t="s">
        <v>25</v>
      </c>
      <c r="C35" s="161"/>
      <c r="D35" s="162">
        <f>D33</f>
        <v>0</v>
      </c>
      <c r="E35" s="162">
        <f aca="true" t="shared" si="9" ref="E35:AH35">E33</f>
        <v>0</v>
      </c>
      <c r="F35" s="162">
        <f t="shared" si="9"/>
        <v>0</v>
      </c>
      <c r="G35" s="162">
        <f t="shared" si="9"/>
        <v>0</v>
      </c>
      <c r="H35" s="162">
        <f t="shared" si="9"/>
        <v>0</v>
      </c>
      <c r="I35" s="162">
        <f t="shared" si="9"/>
        <v>0</v>
      </c>
      <c r="J35" s="162">
        <f t="shared" si="9"/>
        <v>0</v>
      </c>
      <c r="K35" s="162">
        <f t="shared" si="9"/>
        <v>0</v>
      </c>
      <c r="L35" s="162">
        <f t="shared" si="9"/>
        <v>0</v>
      </c>
      <c r="M35" s="162">
        <f t="shared" si="9"/>
        <v>0</v>
      </c>
      <c r="N35" s="162">
        <f t="shared" si="9"/>
        <v>0</v>
      </c>
      <c r="O35" s="162">
        <f t="shared" si="9"/>
        <v>0</v>
      </c>
      <c r="P35" s="162">
        <f t="shared" si="9"/>
        <v>0</v>
      </c>
      <c r="Q35" s="162">
        <f t="shared" si="9"/>
        <v>0</v>
      </c>
      <c r="R35" s="162">
        <f t="shared" si="9"/>
        <v>0</v>
      </c>
      <c r="S35" s="162">
        <f t="shared" si="9"/>
        <v>0</v>
      </c>
      <c r="T35" s="162">
        <f t="shared" si="9"/>
        <v>0</v>
      </c>
      <c r="U35" s="162">
        <f t="shared" si="9"/>
        <v>0</v>
      </c>
      <c r="V35" s="162">
        <f t="shared" si="9"/>
        <v>0</v>
      </c>
      <c r="W35" s="162">
        <f t="shared" si="9"/>
        <v>0</v>
      </c>
      <c r="X35" s="162">
        <f t="shared" si="9"/>
        <v>0</v>
      </c>
      <c r="Y35" s="162">
        <f t="shared" si="9"/>
        <v>0</v>
      </c>
      <c r="Z35" s="162">
        <f t="shared" si="9"/>
        <v>0</v>
      </c>
      <c r="AA35" s="162">
        <f t="shared" si="9"/>
        <v>0</v>
      </c>
      <c r="AB35" s="162">
        <f t="shared" si="9"/>
        <v>0</v>
      </c>
      <c r="AC35" s="162">
        <f t="shared" si="9"/>
        <v>0</v>
      </c>
      <c r="AD35" s="162">
        <f t="shared" si="9"/>
        <v>0</v>
      </c>
      <c r="AE35" s="162">
        <f t="shared" si="9"/>
        <v>0</v>
      </c>
      <c r="AF35" s="162">
        <f t="shared" si="9"/>
        <v>0</v>
      </c>
      <c r="AG35" s="162">
        <f t="shared" si="9"/>
        <v>0</v>
      </c>
      <c r="AH35" s="163">
        <f t="shared" si="9"/>
        <v>0</v>
      </c>
      <c r="AI35" s="102"/>
      <c r="AJ35" s="164">
        <f t="shared" si="4"/>
        <v>0</v>
      </c>
    </row>
    <row r="36" spans="1:36" s="3" customFormat="1" ht="15" customHeight="1" thickBot="1">
      <c r="A36" s="235"/>
      <c r="B36" s="165" t="s">
        <v>26</v>
      </c>
      <c r="C36" s="166"/>
      <c r="D36" s="167">
        <f aca="true" t="shared" si="10" ref="D36:AH36">D34+D35</f>
        <v>0</v>
      </c>
      <c r="E36" s="167">
        <f t="shared" si="10"/>
        <v>0</v>
      </c>
      <c r="F36" s="167">
        <f t="shared" si="10"/>
        <v>0</v>
      </c>
      <c r="G36" s="167">
        <f t="shared" si="10"/>
        <v>0</v>
      </c>
      <c r="H36" s="167">
        <f t="shared" si="10"/>
        <v>0</v>
      </c>
      <c r="I36" s="167">
        <f t="shared" si="10"/>
        <v>0</v>
      </c>
      <c r="J36" s="167">
        <f t="shared" si="10"/>
        <v>0</v>
      </c>
      <c r="K36" s="167">
        <f t="shared" si="10"/>
        <v>0</v>
      </c>
      <c r="L36" s="167">
        <f t="shared" si="10"/>
        <v>0</v>
      </c>
      <c r="M36" s="167">
        <f t="shared" si="10"/>
        <v>0</v>
      </c>
      <c r="N36" s="167">
        <f t="shared" si="10"/>
        <v>0</v>
      </c>
      <c r="O36" s="167">
        <f t="shared" si="10"/>
        <v>0</v>
      </c>
      <c r="P36" s="167">
        <f t="shared" si="10"/>
        <v>0</v>
      </c>
      <c r="Q36" s="167">
        <f t="shared" si="10"/>
        <v>0</v>
      </c>
      <c r="R36" s="167">
        <f t="shared" si="10"/>
        <v>0</v>
      </c>
      <c r="S36" s="167">
        <f t="shared" si="10"/>
        <v>0</v>
      </c>
      <c r="T36" s="167">
        <f t="shared" si="10"/>
        <v>0</v>
      </c>
      <c r="U36" s="167">
        <f t="shared" si="10"/>
        <v>0</v>
      </c>
      <c r="V36" s="167">
        <f t="shared" si="10"/>
        <v>0</v>
      </c>
      <c r="W36" s="167">
        <f t="shared" si="10"/>
        <v>0</v>
      </c>
      <c r="X36" s="167">
        <f t="shared" si="10"/>
        <v>0</v>
      </c>
      <c r="Y36" s="167">
        <f t="shared" si="10"/>
        <v>0</v>
      </c>
      <c r="Z36" s="167">
        <f t="shared" si="10"/>
        <v>0</v>
      </c>
      <c r="AA36" s="167">
        <f t="shared" si="10"/>
        <v>0</v>
      </c>
      <c r="AB36" s="167">
        <f t="shared" si="10"/>
        <v>0</v>
      </c>
      <c r="AC36" s="167">
        <f t="shared" si="10"/>
        <v>0</v>
      </c>
      <c r="AD36" s="167">
        <f t="shared" si="10"/>
        <v>0</v>
      </c>
      <c r="AE36" s="167">
        <f t="shared" si="10"/>
        <v>0</v>
      </c>
      <c r="AF36" s="167">
        <f t="shared" si="10"/>
        <v>0</v>
      </c>
      <c r="AG36" s="167">
        <f t="shared" si="10"/>
        <v>0</v>
      </c>
      <c r="AH36" s="168">
        <f t="shared" si="10"/>
        <v>0</v>
      </c>
      <c r="AI36" s="102"/>
      <c r="AJ36" s="169">
        <f t="shared" si="4"/>
        <v>0</v>
      </c>
    </row>
    <row r="37" spans="1:36" s="3" customFormat="1" ht="15" customHeight="1" thickBot="1">
      <c r="A37" s="142"/>
      <c r="B37" s="112"/>
      <c r="C37" s="143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02"/>
      <c r="AJ37" s="102"/>
    </row>
    <row r="38" spans="1:36" ht="15" customHeight="1">
      <c r="A38" s="236" t="s">
        <v>7</v>
      </c>
      <c r="B38" s="223" t="s">
        <v>27</v>
      </c>
      <c r="C38" s="170" t="s">
        <v>1</v>
      </c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1"/>
      <c r="AI38" s="102"/>
      <c r="AJ38" s="171">
        <f>SUM(D38:AH38)</f>
        <v>0</v>
      </c>
    </row>
    <row r="39" spans="1:36" ht="15" customHeight="1">
      <c r="A39" s="237"/>
      <c r="B39" s="219"/>
      <c r="C39" s="172" t="s">
        <v>2</v>
      </c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7"/>
      <c r="AI39" s="102"/>
      <c r="AJ39" s="173">
        <f aca="true" t="shared" si="11" ref="AJ39:AJ51">SUM(D39:AH39)</f>
        <v>0</v>
      </c>
    </row>
    <row r="40" spans="1:36" ht="15" customHeight="1">
      <c r="A40" s="237"/>
      <c r="B40" s="218" t="s">
        <v>19</v>
      </c>
      <c r="C40" s="174" t="s">
        <v>1</v>
      </c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8"/>
      <c r="AI40" s="102"/>
      <c r="AJ40" s="175">
        <f t="shared" si="11"/>
        <v>0</v>
      </c>
    </row>
    <row r="41" spans="1:36" ht="15" customHeight="1">
      <c r="A41" s="237"/>
      <c r="B41" s="219"/>
      <c r="C41" s="172" t="s">
        <v>2</v>
      </c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7"/>
      <c r="AI41" s="102"/>
      <c r="AJ41" s="173">
        <f t="shared" si="11"/>
        <v>0</v>
      </c>
    </row>
    <row r="42" spans="1:36" ht="15" customHeight="1">
      <c r="A42" s="237"/>
      <c r="B42" s="224" t="s">
        <v>12</v>
      </c>
      <c r="C42" s="176" t="s">
        <v>1</v>
      </c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3"/>
      <c r="AI42" s="102"/>
      <c r="AJ42" s="177">
        <f t="shared" si="11"/>
        <v>0</v>
      </c>
    </row>
    <row r="43" spans="1:36" ht="15" customHeight="1">
      <c r="A43" s="237"/>
      <c r="B43" s="224"/>
      <c r="C43" s="176" t="s">
        <v>2</v>
      </c>
      <c r="D43" s="11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3"/>
      <c r="AI43" s="102"/>
      <c r="AJ43" s="177">
        <f t="shared" si="11"/>
        <v>0</v>
      </c>
    </row>
    <row r="44" spans="1:36" ht="15" customHeight="1">
      <c r="A44" s="237"/>
      <c r="B44" s="218" t="s">
        <v>13</v>
      </c>
      <c r="C44" s="174" t="s">
        <v>1</v>
      </c>
      <c r="D44" s="116">
        <f>D10</f>
        <v>0</v>
      </c>
      <c r="E44" s="117">
        <f aca="true" t="shared" si="12" ref="E44:AH44">E10</f>
        <v>0</v>
      </c>
      <c r="F44" s="117">
        <f t="shared" si="12"/>
        <v>0</v>
      </c>
      <c r="G44" s="117">
        <f t="shared" si="12"/>
        <v>0</v>
      </c>
      <c r="H44" s="117">
        <f t="shared" si="12"/>
        <v>0</v>
      </c>
      <c r="I44" s="117">
        <f t="shared" si="12"/>
        <v>0</v>
      </c>
      <c r="J44" s="117">
        <f t="shared" si="12"/>
        <v>0</v>
      </c>
      <c r="K44" s="117">
        <f t="shared" si="12"/>
        <v>0</v>
      </c>
      <c r="L44" s="117">
        <f t="shared" si="12"/>
        <v>0</v>
      </c>
      <c r="M44" s="117">
        <f t="shared" si="12"/>
        <v>0</v>
      </c>
      <c r="N44" s="117">
        <f t="shared" si="12"/>
        <v>0</v>
      </c>
      <c r="O44" s="117">
        <f t="shared" si="12"/>
        <v>0</v>
      </c>
      <c r="P44" s="117">
        <f t="shared" si="12"/>
        <v>0</v>
      </c>
      <c r="Q44" s="117">
        <f t="shared" si="12"/>
        <v>0</v>
      </c>
      <c r="R44" s="117">
        <f t="shared" si="12"/>
        <v>0</v>
      </c>
      <c r="S44" s="117">
        <f t="shared" si="12"/>
        <v>0</v>
      </c>
      <c r="T44" s="117">
        <f t="shared" si="12"/>
        <v>0</v>
      </c>
      <c r="U44" s="117">
        <f t="shared" si="12"/>
        <v>0</v>
      </c>
      <c r="V44" s="117">
        <f t="shared" si="12"/>
        <v>0</v>
      </c>
      <c r="W44" s="117">
        <f t="shared" si="12"/>
        <v>0</v>
      </c>
      <c r="X44" s="117">
        <f t="shared" si="12"/>
        <v>0</v>
      </c>
      <c r="Y44" s="117">
        <f t="shared" si="12"/>
        <v>0</v>
      </c>
      <c r="Z44" s="117">
        <f t="shared" si="12"/>
        <v>0</v>
      </c>
      <c r="AA44" s="117">
        <f t="shared" si="12"/>
        <v>0</v>
      </c>
      <c r="AB44" s="117">
        <f t="shared" si="12"/>
        <v>0</v>
      </c>
      <c r="AC44" s="117">
        <f t="shared" si="12"/>
        <v>0</v>
      </c>
      <c r="AD44" s="117">
        <f t="shared" si="12"/>
        <v>0</v>
      </c>
      <c r="AE44" s="117">
        <f t="shared" si="12"/>
        <v>0</v>
      </c>
      <c r="AF44" s="117">
        <f t="shared" si="12"/>
        <v>0</v>
      </c>
      <c r="AG44" s="117">
        <f t="shared" si="12"/>
        <v>0</v>
      </c>
      <c r="AH44" s="118">
        <f t="shared" si="12"/>
        <v>0</v>
      </c>
      <c r="AI44" s="102"/>
      <c r="AJ44" s="175">
        <f t="shared" si="11"/>
        <v>0</v>
      </c>
    </row>
    <row r="45" spans="1:36" ht="15" customHeight="1">
      <c r="A45" s="237"/>
      <c r="B45" s="219"/>
      <c r="C45" s="172" t="s">
        <v>2</v>
      </c>
      <c r="D45" s="105">
        <f>D11</f>
        <v>0</v>
      </c>
      <c r="E45" s="106">
        <f aca="true" t="shared" si="13" ref="E45:AH45">E11</f>
        <v>0</v>
      </c>
      <c r="F45" s="106">
        <f t="shared" si="13"/>
        <v>0</v>
      </c>
      <c r="G45" s="106">
        <f t="shared" si="13"/>
        <v>0</v>
      </c>
      <c r="H45" s="106">
        <f t="shared" si="13"/>
        <v>0</v>
      </c>
      <c r="I45" s="106">
        <f t="shared" si="13"/>
        <v>0</v>
      </c>
      <c r="J45" s="106">
        <f t="shared" si="13"/>
        <v>0</v>
      </c>
      <c r="K45" s="106">
        <f t="shared" si="13"/>
        <v>0</v>
      </c>
      <c r="L45" s="106">
        <f t="shared" si="13"/>
        <v>0</v>
      </c>
      <c r="M45" s="106">
        <f t="shared" si="13"/>
        <v>0</v>
      </c>
      <c r="N45" s="106">
        <f t="shared" si="13"/>
        <v>0</v>
      </c>
      <c r="O45" s="106">
        <f t="shared" si="13"/>
        <v>0</v>
      </c>
      <c r="P45" s="106">
        <f t="shared" si="13"/>
        <v>0</v>
      </c>
      <c r="Q45" s="106">
        <f t="shared" si="13"/>
        <v>0</v>
      </c>
      <c r="R45" s="106">
        <f t="shared" si="13"/>
        <v>0</v>
      </c>
      <c r="S45" s="106">
        <f t="shared" si="13"/>
        <v>0</v>
      </c>
      <c r="T45" s="106">
        <f t="shared" si="13"/>
        <v>0</v>
      </c>
      <c r="U45" s="106">
        <f t="shared" si="13"/>
        <v>0</v>
      </c>
      <c r="V45" s="106">
        <f t="shared" si="13"/>
        <v>0</v>
      </c>
      <c r="W45" s="106">
        <f t="shared" si="13"/>
        <v>0</v>
      </c>
      <c r="X45" s="106">
        <f t="shared" si="13"/>
        <v>0</v>
      </c>
      <c r="Y45" s="106">
        <f t="shared" si="13"/>
        <v>0</v>
      </c>
      <c r="Z45" s="106">
        <f t="shared" si="13"/>
        <v>0</v>
      </c>
      <c r="AA45" s="106">
        <f t="shared" si="13"/>
        <v>0</v>
      </c>
      <c r="AB45" s="106">
        <f t="shared" si="13"/>
        <v>0</v>
      </c>
      <c r="AC45" s="106">
        <f t="shared" si="13"/>
        <v>0</v>
      </c>
      <c r="AD45" s="106">
        <f t="shared" si="13"/>
        <v>0</v>
      </c>
      <c r="AE45" s="106">
        <f t="shared" si="13"/>
        <v>0</v>
      </c>
      <c r="AF45" s="106">
        <f t="shared" si="13"/>
        <v>0</v>
      </c>
      <c r="AG45" s="106">
        <f t="shared" si="13"/>
        <v>0</v>
      </c>
      <c r="AH45" s="107">
        <f t="shared" si="13"/>
        <v>0</v>
      </c>
      <c r="AI45" s="102"/>
      <c r="AJ45" s="173">
        <f t="shared" si="11"/>
        <v>0</v>
      </c>
    </row>
    <row r="46" spans="1:36" ht="15" customHeight="1">
      <c r="A46" s="237"/>
      <c r="B46" s="218" t="s">
        <v>20</v>
      </c>
      <c r="C46" s="174" t="s">
        <v>1</v>
      </c>
      <c r="D46" s="116">
        <f>préventes!D56</f>
        <v>0</v>
      </c>
      <c r="E46" s="117">
        <f>préventes!E56</f>
        <v>0</v>
      </c>
      <c r="F46" s="117">
        <f>préventes!F56</f>
        <v>0</v>
      </c>
      <c r="G46" s="117">
        <f>préventes!G56</f>
        <v>0</v>
      </c>
      <c r="H46" s="117">
        <f>préventes!H56</f>
        <v>0</v>
      </c>
      <c r="I46" s="117">
        <f>préventes!I56</f>
        <v>0</v>
      </c>
      <c r="J46" s="117">
        <f>préventes!J56</f>
        <v>0</v>
      </c>
      <c r="K46" s="117">
        <f>préventes!K56</f>
        <v>0</v>
      </c>
      <c r="L46" s="117">
        <f>préventes!L56</f>
        <v>0</v>
      </c>
      <c r="M46" s="117">
        <f>préventes!M56</f>
        <v>0</v>
      </c>
      <c r="N46" s="117">
        <f>préventes!N56</f>
        <v>0</v>
      </c>
      <c r="O46" s="117">
        <f>préventes!O56</f>
        <v>0</v>
      </c>
      <c r="P46" s="117">
        <f>préventes!P56</f>
        <v>0</v>
      </c>
      <c r="Q46" s="117">
        <f>préventes!Q56</f>
        <v>0</v>
      </c>
      <c r="R46" s="117">
        <f>préventes!R56</f>
        <v>0</v>
      </c>
      <c r="S46" s="117">
        <f>préventes!S56</f>
        <v>0</v>
      </c>
      <c r="T46" s="117">
        <f>préventes!T56</f>
        <v>0</v>
      </c>
      <c r="U46" s="117">
        <f>préventes!U56</f>
        <v>0</v>
      </c>
      <c r="V46" s="117">
        <f>préventes!V56</f>
        <v>0</v>
      </c>
      <c r="W46" s="117">
        <f>préventes!W56</f>
        <v>0</v>
      </c>
      <c r="X46" s="117">
        <f>préventes!X56</f>
        <v>0</v>
      </c>
      <c r="Y46" s="117">
        <f>préventes!Y56</f>
        <v>0</v>
      </c>
      <c r="Z46" s="117">
        <f>préventes!Z56</f>
        <v>0</v>
      </c>
      <c r="AA46" s="117">
        <f>préventes!AA56</f>
        <v>0</v>
      </c>
      <c r="AB46" s="117">
        <f>préventes!AB56</f>
        <v>0</v>
      </c>
      <c r="AC46" s="117">
        <f>préventes!AC56</f>
        <v>0</v>
      </c>
      <c r="AD46" s="117">
        <f>préventes!AD56</f>
        <v>0</v>
      </c>
      <c r="AE46" s="117">
        <f>préventes!AE56</f>
        <v>0</v>
      </c>
      <c r="AF46" s="117">
        <f>préventes!AF56</f>
        <v>0</v>
      </c>
      <c r="AG46" s="117">
        <f>préventes!AG56</f>
        <v>0</v>
      </c>
      <c r="AH46" s="118">
        <f>préventes!AH56</f>
        <v>0</v>
      </c>
      <c r="AI46" s="102"/>
      <c r="AJ46" s="175">
        <f t="shared" si="11"/>
        <v>0</v>
      </c>
    </row>
    <row r="47" spans="1:36" ht="15" customHeight="1" thickBot="1">
      <c r="A47" s="237"/>
      <c r="B47" s="220"/>
      <c r="C47" s="179" t="s">
        <v>2</v>
      </c>
      <c r="D47" s="122">
        <f>préventes!D57</f>
        <v>0</v>
      </c>
      <c r="E47" s="123">
        <f>préventes!E57</f>
        <v>0</v>
      </c>
      <c r="F47" s="123">
        <f>préventes!F57</f>
        <v>0</v>
      </c>
      <c r="G47" s="123">
        <f>préventes!G57</f>
        <v>0</v>
      </c>
      <c r="H47" s="123">
        <f>préventes!H57</f>
        <v>0</v>
      </c>
      <c r="I47" s="123">
        <f>préventes!I57</f>
        <v>0</v>
      </c>
      <c r="J47" s="123">
        <f>préventes!J57</f>
        <v>0</v>
      </c>
      <c r="K47" s="123">
        <f>préventes!K57</f>
        <v>0</v>
      </c>
      <c r="L47" s="123">
        <f>préventes!L57</f>
        <v>0</v>
      </c>
      <c r="M47" s="123">
        <f>préventes!M57</f>
        <v>0</v>
      </c>
      <c r="N47" s="123">
        <f>préventes!N57</f>
        <v>0</v>
      </c>
      <c r="O47" s="123">
        <f>préventes!O57</f>
        <v>0</v>
      </c>
      <c r="P47" s="123">
        <f>préventes!P57</f>
        <v>0</v>
      </c>
      <c r="Q47" s="123">
        <f>préventes!Q57</f>
        <v>0</v>
      </c>
      <c r="R47" s="123">
        <f>préventes!R57</f>
        <v>0</v>
      </c>
      <c r="S47" s="123">
        <f>préventes!S57</f>
        <v>0</v>
      </c>
      <c r="T47" s="123">
        <f>préventes!T57</f>
        <v>0</v>
      </c>
      <c r="U47" s="123">
        <f>préventes!U57</f>
        <v>0</v>
      </c>
      <c r="V47" s="123">
        <f>préventes!V57</f>
        <v>0</v>
      </c>
      <c r="W47" s="123">
        <f>préventes!W57</f>
        <v>0</v>
      </c>
      <c r="X47" s="123">
        <f>préventes!X57</f>
        <v>0</v>
      </c>
      <c r="Y47" s="123">
        <f>préventes!Y57</f>
        <v>0</v>
      </c>
      <c r="Z47" s="123">
        <f>préventes!Z57</f>
        <v>0</v>
      </c>
      <c r="AA47" s="123">
        <f>préventes!AA57</f>
        <v>0</v>
      </c>
      <c r="AB47" s="123">
        <v>0</v>
      </c>
      <c r="AC47" s="123">
        <f>préventes!AC57</f>
        <v>0</v>
      </c>
      <c r="AD47" s="123">
        <f>préventes!AD57</f>
        <v>0</v>
      </c>
      <c r="AE47" s="123">
        <f>préventes!AE57</f>
        <v>0</v>
      </c>
      <c r="AF47" s="123">
        <f>préventes!AF57</f>
        <v>0</v>
      </c>
      <c r="AG47" s="123">
        <f>préventes!AG57</f>
        <v>0</v>
      </c>
      <c r="AH47" s="124">
        <f>préventes!AH57</f>
        <v>0</v>
      </c>
      <c r="AI47" s="102"/>
      <c r="AJ47" s="180">
        <f t="shared" si="11"/>
        <v>0</v>
      </c>
    </row>
    <row r="48" spans="1:36" ht="15" customHeight="1" thickBot="1">
      <c r="A48" s="237"/>
      <c r="B48" s="178" t="s">
        <v>11</v>
      </c>
      <c r="C48" s="179"/>
      <c r="D48" s="122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4"/>
      <c r="AI48" s="102"/>
      <c r="AJ48" s="180">
        <f t="shared" si="11"/>
        <v>0</v>
      </c>
    </row>
    <row r="49" spans="1:36" ht="15" customHeight="1">
      <c r="A49" s="237"/>
      <c r="B49" s="181" t="s">
        <v>24</v>
      </c>
      <c r="C49" s="182"/>
      <c r="D49" s="183">
        <f>SUM(D38:D47)</f>
        <v>0</v>
      </c>
      <c r="E49" s="183">
        <f aca="true" t="shared" si="14" ref="E49:AH49">SUM(E38:E47)</f>
        <v>0</v>
      </c>
      <c r="F49" s="183">
        <f t="shared" si="14"/>
        <v>0</v>
      </c>
      <c r="G49" s="183">
        <f t="shared" si="14"/>
        <v>0</v>
      </c>
      <c r="H49" s="183">
        <f t="shared" si="14"/>
        <v>0</v>
      </c>
      <c r="I49" s="183">
        <f t="shared" si="14"/>
        <v>0</v>
      </c>
      <c r="J49" s="183">
        <f t="shared" si="14"/>
        <v>0</v>
      </c>
      <c r="K49" s="183">
        <f t="shared" si="14"/>
        <v>0</v>
      </c>
      <c r="L49" s="183">
        <f t="shared" si="14"/>
        <v>0</v>
      </c>
      <c r="M49" s="183">
        <f t="shared" si="14"/>
        <v>0</v>
      </c>
      <c r="N49" s="183">
        <f t="shared" si="14"/>
        <v>0</v>
      </c>
      <c r="O49" s="183">
        <f t="shared" si="14"/>
        <v>0</v>
      </c>
      <c r="P49" s="183">
        <f t="shared" si="14"/>
        <v>0</v>
      </c>
      <c r="Q49" s="183">
        <f t="shared" si="14"/>
        <v>0</v>
      </c>
      <c r="R49" s="183">
        <f t="shared" si="14"/>
        <v>0</v>
      </c>
      <c r="S49" s="183">
        <f t="shared" si="14"/>
        <v>0</v>
      </c>
      <c r="T49" s="183">
        <f t="shared" si="14"/>
        <v>0</v>
      </c>
      <c r="U49" s="183">
        <f t="shared" si="14"/>
        <v>0</v>
      </c>
      <c r="V49" s="183">
        <f t="shared" si="14"/>
        <v>0</v>
      </c>
      <c r="W49" s="183">
        <f t="shared" si="14"/>
        <v>0</v>
      </c>
      <c r="X49" s="183">
        <f t="shared" si="14"/>
        <v>0</v>
      </c>
      <c r="Y49" s="183">
        <f t="shared" si="14"/>
        <v>0</v>
      </c>
      <c r="Z49" s="183">
        <f t="shared" si="14"/>
        <v>0</v>
      </c>
      <c r="AA49" s="183">
        <f t="shared" si="14"/>
        <v>0</v>
      </c>
      <c r="AB49" s="183">
        <f t="shared" si="14"/>
        <v>0</v>
      </c>
      <c r="AC49" s="183">
        <f t="shared" si="14"/>
        <v>0</v>
      </c>
      <c r="AD49" s="183">
        <f t="shared" si="14"/>
        <v>0</v>
      </c>
      <c r="AE49" s="183">
        <f t="shared" si="14"/>
        <v>0</v>
      </c>
      <c r="AF49" s="183">
        <f t="shared" si="14"/>
        <v>0</v>
      </c>
      <c r="AG49" s="183">
        <f t="shared" si="14"/>
        <v>0</v>
      </c>
      <c r="AH49" s="184">
        <f t="shared" si="14"/>
        <v>0</v>
      </c>
      <c r="AI49" s="102"/>
      <c r="AJ49" s="185">
        <f t="shared" si="11"/>
        <v>0</v>
      </c>
    </row>
    <row r="50" spans="1:36" ht="15" customHeight="1">
      <c r="A50" s="237"/>
      <c r="B50" s="186" t="s">
        <v>25</v>
      </c>
      <c r="C50" s="187"/>
      <c r="D50" s="188">
        <f>D48</f>
        <v>0</v>
      </c>
      <c r="E50" s="188">
        <f aca="true" t="shared" si="15" ref="E50:AH50">E48</f>
        <v>0</v>
      </c>
      <c r="F50" s="188">
        <f t="shared" si="15"/>
        <v>0</v>
      </c>
      <c r="G50" s="188">
        <f t="shared" si="15"/>
        <v>0</v>
      </c>
      <c r="H50" s="188">
        <f t="shared" si="15"/>
        <v>0</v>
      </c>
      <c r="I50" s="188">
        <f t="shared" si="15"/>
        <v>0</v>
      </c>
      <c r="J50" s="188">
        <f t="shared" si="15"/>
        <v>0</v>
      </c>
      <c r="K50" s="188">
        <f t="shared" si="15"/>
        <v>0</v>
      </c>
      <c r="L50" s="188">
        <f t="shared" si="15"/>
        <v>0</v>
      </c>
      <c r="M50" s="188">
        <f t="shared" si="15"/>
        <v>0</v>
      </c>
      <c r="N50" s="188">
        <f t="shared" si="15"/>
        <v>0</v>
      </c>
      <c r="O50" s="188">
        <f t="shared" si="15"/>
        <v>0</v>
      </c>
      <c r="P50" s="188">
        <f t="shared" si="15"/>
        <v>0</v>
      </c>
      <c r="Q50" s="188">
        <f t="shared" si="15"/>
        <v>0</v>
      </c>
      <c r="R50" s="188">
        <f t="shared" si="15"/>
        <v>0</v>
      </c>
      <c r="S50" s="188">
        <f t="shared" si="15"/>
        <v>0</v>
      </c>
      <c r="T50" s="188">
        <f t="shared" si="15"/>
        <v>0</v>
      </c>
      <c r="U50" s="188">
        <f t="shared" si="15"/>
        <v>0</v>
      </c>
      <c r="V50" s="188">
        <f t="shared" si="15"/>
        <v>0</v>
      </c>
      <c r="W50" s="188">
        <f t="shared" si="15"/>
        <v>0</v>
      </c>
      <c r="X50" s="188">
        <f t="shared" si="15"/>
        <v>0</v>
      </c>
      <c r="Y50" s="188">
        <f t="shared" si="15"/>
        <v>0</v>
      </c>
      <c r="Z50" s="188">
        <f t="shared" si="15"/>
        <v>0</v>
      </c>
      <c r="AA50" s="188">
        <f t="shared" si="15"/>
        <v>0</v>
      </c>
      <c r="AB50" s="188">
        <f t="shared" si="15"/>
        <v>0</v>
      </c>
      <c r="AC50" s="188">
        <f t="shared" si="15"/>
        <v>0</v>
      </c>
      <c r="AD50" s="188">
        <f t="shared" si="15"/>
        <v>0</v>
      </c>
      <c r="AE50" s="188">
        <f t="shared" si="15"/>
        <v>0</v>
      </c>
      <c r="AF50" s="188">
        <f t="shared" si="15"/>
        <v>0</v>
      </c>
      <c r="AG50" s="188">
        <f t="shared" si="15"/>
        <v>0</v>
      </c>
      <c r="AH50" s="189">
        <f t="shared" si="15"/>
        <v>0</v>
      </c>
      <c r="AI50" s="102"/>
      <c r="AJ50" s="190">
        <f t="shared" si="11"/>
        <v>0</v>
      </c>
    </row>
    <row r="51" spans="1:36" ht="30" customHeight="1" thickBot="1">
      <c r="A51" s="238"/>
      <c r="B51" s="191" t="s">
        <v>26</v>
      </c>
      <c r="C51" s="192"/>
      <c r="D51" s="193">
        <f aca="true" t="shared" si="16" ref="D51:AH51">D49+D50</f>
        <v>0</v>
      </c>
      <c r="E51" s="193">
        <f t="shared" si="16"/>
        <v>0</v>
      </c>
      <c r="F51" s="193">
        <f t="shared" si="16"/>
        <v>0</v>
      </c>
      <c r="G51" s="193">
        <f t="shared" si="16"/>
        <v>0</v>
      </c>
      <c r="H51" s="193">
        <f t="shared" si="16"/>
        <v>0</v>
      </c>
      <c r="I51" s="193">
        <f t="shared" si="16"/>
        <v>0</v>
      </c>
      <c r="J51" s="193">
        <f t="shared" si="16"/>
        <v>0</v>
      </c>
      <c r="K51" s="193">
        <f t="shared" si="16"/>
        <v>0</v>
      </c>
      <c r="L51" s="193">
        <f t="shared" si="16"/>
        <v>0</v>
      </c>
      <c r="M51" s="193">
        <f t="shared" si="16"/>
        <v>0</v>
      </c>
      <c r="N51" s="193">
        <f t="shared" si="16"/>
        <v>0</v>
      </c>
      <c r="O51" s="193">
        <f t="shared" si="16"/>
        <v>0</v>
      </c>
      <c r="P51" s="193">
        <f t="shared" si="16"/>
        <v>0</v>
      </c>
      <c r="Q51" s="193">
        <f t="shared" si="16"/>
        <v>0</v>
      </c>
      <c r="R51" s="193">
        <f t="shared" si="16"/>
        <v>0</v>
      </c>
      <c r="S51" s="193">
        <f t="shared" si="16"/>
        <v>0</v>
      </c>
      <c r="T51" s="193">
        <f t="shared" si="16"/>
        <v>0</v>
      </c>
      <c r="U51" s="193">
        <f t="shared" si="16"/>
        <v>0</v>
      </c>
      <c r="V51" s="193">
        <f t="shared" si="16"/>
        <v>0</v>
      </c>
      <c r="W51" s="193">
        <f t="shared" si="16"/>
        <v>0</v>
      </c>
      <c r="X51" s="193">
        <f t="shared" si="16"/>
        <v>0</v>
      </c>
      <c r="Y51" s="193">
        <f t="shared" si="16"/>
        <v>0</v>
      </c>
      <c r="Z51" s="193">
        <f t="shared" si="16"/>
        <v>0</v>
      </c>
      <c r="AA51" s="193">
        <f t="shared" si="16"/>
        <v>0</v>
      </c>
      <c r="AB51" s="193">
        <f t="shared" si="16"/>
        <v>0</v>
      </c>
      <c r="AC51" s="193">
        <f t="shared" si="16"/>
        <v>0</v>
      </c>
      <c r="AD51" s="193">
        <f t="shared" si="16"/>
        <v>0</v>
      </c>
      <c r="AE51" s="193">
        <f t="shared" si="16"/>
        <v>0</v>
      </c>
      <c r="AF51" s="193">
        <f t="shared" si="16"/>
        <v>0</v>
      </c>
      <c r="AG51" s="193">
        <f t="shared" si="16"/>
        <v>0</v>
      </c>
      <c r="AH51" s="194">
        <f t="shared" si="16"/>
        <v>0</v>
      </c>
      <c r="AI51" s="102"/>
      <c r="AJ51" s="195">
        <f t="shared" si="11"/>
        <v>0</v>
      </c>
    </row>
    <row r="52" spans="1:36" ht="18">
      <c r="A52" s="196"/>
      <c r="B52" s="196"/>
      <c r="C52" s="197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</row>
    <row r="53" spans="1:36" ht="18.75">
      <c r="A53" s="196"/>
      <c r="B53" s="196"/>
      <c r="C53" s="197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204" t="s">
        <v>32</v>
      </c>
      <c r="AC53" s="204"/>
      <c r="AD53" s="204"/>
      <c r="AE53" s="204"/>
      <c r="AF53" s="204"/>
      <c r="AG53" s="204"/>
      <c r="AH53" s="203">
        <v>444</v>
      </c>
      <c r="AI53" s="196"/>
      <c r="AJ53" s="196"/>
    </row>
    <row r="54" spans="1:36" ht="18">
      <c r="A54" s="196"/>
      <c r="B54" s="196"/>
      <c r="C54" s="197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</row>
    <row r="55" spans="1:36" ht="18">
      <c r="A55" s="196"/>
      <c r="B55" s="196"/>
      <c r="C55" s="197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</row>
    <row r="56" spans="1:36" ht="18">
      <c r="A56" s="196"/>
      <c r="B56" s="196"/>
      <c r="C56" s="197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</row>
    <row r="57" spans="1:36" ht="18">
      <c r="A57" s="196"/>
      <c r="B57" s="196"/>
      <c r="C57" s="197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</row>
    <row r="58" spans="1:36" ht="18">
      <c r="A58" s="196"/>
      <c r="B58" s="196"/>
      <c r="C58" s="197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</row>
    <row r="59" spans="1:36" ht="18">
      <c r="A59" s="196"/>
      <c r="B59" s="196"/>
      <c r="C59" s="197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</row>
    <row r="60" spans="1:36" ht="18">
      <c r="A60" s="196"/>
      <c r="B60" s="196"/>
      <c r="C60" s="197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</row>
    <row r="61" spans="1:36" ht="18">
      <c r="A61" s="196"/>
      <c r="B61" s="196"/>
      <c r="C61" s="197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</row>
    <row r="62" spans="1:36" ht="18">
      <c r="A62" s="196"/>
      <c r="B62" s="196"/>
      <c r="C62" s="197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</row>
  </sheetData>
  <mergeCells count="20"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  <mergeCell ref="B4:B5"/>
    <mergeCell ref="B6:B7"/>
    <mergeCell ref="B8:B9"/>
    <mergeCell ref="B10:B11"/>
    <mergeCell ref="B44:B45"/>
    <mergeCell ref="B46:B47"/>
    <mergeCell ref="B12:B13"/>
    <mergeCell ref="B38:B39"/>
    <mergeCell ref="B40:B41"/>
    <mergeCell ref="B42:B4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5" zoomScaleNormal="75" workbookViewId="0" topLeftCell="A1">
      <pane xSplit="3" ySplit="1" topLeftCell="P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" sqref="A3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4" customFormat="1" ht="30" customHeight="1" thickBot="1">
      <c r="A1" s="216" t="s">
        <v>30</v>
      </c>
      <c r="B1" s="217"/>
      <c r="C1" s="205"/>
      <c r="D1" s="95">
        <v>40940</v>
      </c>
      <c r="E1" s="95">
        <v>40941</v>
      </c>
      <c r="F1" s="95">
        <v>40942</v>
      </c>
      <c r="G1" s="95">
        <v>40943</v>
      </c>
      <c r="H1" s="95">
        <v>40944</v>
      </c>
      <c r="I1" s="95">
        <v>40945</v>
      </c>
      <c r="J1" s="95">
        <v>40946</v>
      </c>
      <c r="K1" s="95">
        <v>40947</v>
      </c>
      <c r="L1" s="95">
        <v>40948</v>
      </c>
      <c r="M1" s="95">
        <v>40949</v>
      </c>
      <c r="N1" s="95">
        <v>40950</v>
      </c>
      <c r="O1" s="95">
        <v>40951</v>
      </c>
      <c r="P1" s="95">
        <v>40952</v>
      </c>
      <c r="Q1" s="95">
        <v>40953</v>
      </c>
      <c r="R1" s="95">
        <v>40954</v>
      </c>
      <c r="S1" s="95">
        <v>40955</v>
      </c>
      <c r="T1" s="95">
        <v>40956</v>
      </c>
      <c r="U1" s="95">
        <v>40957</v>
      </c>
      <c r="V1" s="95">
        <v>40958</v>
      </c>
      <c r="W1" s="95">
        <v>40959</v>
      </c>
      <c r="X1" s="95">
        <v>40960</v>
      </c>
      <c r="Y1" s="95">
        <v>40961</v>
      </c>
      <c r="Z1" s="95">
        <v>40962</v>
      </c>
      <c r="AA1" s="95">
        <v>40963</v>
      </c>
      <c r="AB1" s="95">
        <v>40964</v>
      </c>
      <c r="AC1" s="95">
        <v>40965</v>
      </c>
      <c r="AD1" s="95">
        <v>40966</v>
      </c>
      <c r="AE1" s="95">
        <v>40967</v>
      </c>
      <c r="AF1" s="95">
        <v>40968</v>
      </c>
      <c r="AG1" s="95"/>
      <c r="AH1" s="95"/>
      <c r="AJ1" s="92" t="s">
        <v>8</v>
      </c>
    </row>
    <row r="2" spans="1:36" s="3" customFormat="1" ht="15" customHeight="1" hidden="1">
      <c r="A2" s="198"/>
      <c r="B2" s="245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79">
        <f>SUM(D2:AH2)</f>
        <v>0</v>
      </c>
    </row>
    <row r="3" spans="1:40" s="3" customFormat="1" ht="15" customHeight="1" thickBot="1">
      <c r="A3" s="201" t="s">
        <v>36</v>
      </c>
      <c r="B3" s="246"/>
      <c r="C3" s="62" t="s">
        <v>2</v>
      </c>
      <c r="D3" s="37">
        <v>13</v>
      </c>
      <c r="E3" s="36">
        <v>5</v>
      </c>
      <c r="F3" s="36">
        <v>7</v>
      </c>
      <c r="G3" s="36">
        <v>6</v>
      </c>
      <c r="H3" s="36"/>
      <c r="I3" s="36">
        <v>4</v>
      </c>
      <c r="J3" s="36"/>
      <c r="K3" s="36">
        <v>11</v>
      </c>
      <c r="L3" s="36">
        <v>4</v>
      </c>
      <c r="M3" s="36">
        <v>9</v>
      </c>
      <c r="N3" s="36">
        <v>22</v>
      </c>
      <c r="O3" s="36">
        <v>11</v>
      </c>
      <c r="P3" s="36">
        <v>9</v>
      </c>
      <c r="Q3" s="36"/>
      <c r="R3" s="36">
        <v>10</v>
      </c>
      <c r="S3" s="36">
        <v>8</v>
      </c>
      <c r="T3" s="36">
        <v>7</v>
      </c>
      <c r="U3" s="36">
        <v>5</v>
      </c>
      <c r="V3" s="36">
        <v>4</v>
      </c>
      <c r="W3" s="36">
        <v>11</v>
      </c>
      <c r="X3" s="36"/>
      <c r="Y3" s="36">
        <v>24</v>
      </c>
      <c r="Z3" s="36">
        <v>6</v>
      </c>
      <c r="AA3" s="36">
        <v>11</v>
      </c>
      <c r="AB3" s="36">
        <v>9</v>
      </c>
      <c r="AC3" s="36">
        <v>7</v>
      </c>
      <c r="AD3" s="36">
        <v>13</v>
      </c>
      <c r="AE3" s="36"/>
      <c r="AF3" s="36">
        <v>6</v>
      </c>
      <c r="AG3" s="36"/>
      <c r="AH3" s="38"/>
      <c r="AJ3" s="80">
        <f aca="true" t="shared" si="0" ref="AJ3:AJ49">SUM(D3:AH3)</f>
        <v>222</v>
      </c>
      <c r="AN3" s="4"/>
    </row>
    <row r="4" spans="1:41" s="3" customFormat="1" ht="15" customHeight="1" hidden="1">
      <c r="A4" s="199"/>
      <c r="B4" s="246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1">
        <f t="shared" si="0"/>
        <v>0</v>
      </c>
      <c r="AN4" s="86" t="s">
        <v>14</v>
      </c>
      <c r="AO4" s="87"/>
    </row>
    <row r="5" spans="1:41" s="3" customFormat="1" ht="15" customHeight="1" hidden="1">
      <c r="A5" s="199"/>
      <c r="B5" s="246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2">
        <f t="shared" si="0"/>
        <v>0</v>
      </c>
      <c r="AN5" s="88" t="s">
        <v>29</v>
      </c>
      <c r="AO5" s="89">
        <f>AJ2+AJ3+AJ14+AJ15+AJ26+AJ27+AJ38+AJ39</f>
        <v>318</v>
      </c>
    </row>
    <row r="6" spans="1:41" s="3" customFormat="1" ht="15" customHeight="1" hidden="1">
      <c r="A6" s="199"/>
      <c r="B6" s="246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0">
        <f t="shared" si="0"/>
        <v>0</v>
      </c>
      <c r="AN6" s="88" t="s">
        <v>3</v>
      </c>
      <c r="AO6" s="89">
        <f>AJ6+AJ7+AJ10+AJ11+AJ18+AJ19+AJ22+AJ23+AJ30+AJ31+AJ34+AJ35+AJ42+AJ43+AJ46+AJ47</f>
        <v>0</v>
      </c>
    </row>
    <row r="7" spans="1:41" s="3" customFormat="1" ht="15" customHeight="1" hidden="1">
      <c r="A7" s="199"/>
      <c r="B7" s="246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3">
        <f t="shared" si="0"/>
        <v>0</v>
      </c>
      <c r="AN7" s="88" t="s">
        <v>4</v>
      </c>
      <c r="AO7" s="89">
        <f>AJ12+AJ13+AJ24+AJ25+AJ36+AJ37+AJ48+AJ49</f>
        <v>0</v>
      </c>
    </row>
    <row r="8" spans="1:41" s="3" customFormat="1" ht="15" customHeight="1" hidden="1">
      <c r="A8" s="199"/>
      <c r="B8" s="246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0">
        <f t="shared" si="0"/>
        <v>0</v>
      </c>
      <c r="AN8" s="90" t="s">
        <v>5</v>
      </c>
      <c r="AO8" s="91"/>
    </row>
    <row r="9" spans="1:40" s="3" customFormat="1" ht="15" customHeight="1" hidden="1">
      <c r="A9" s="199"/>
      <c r="B9" s="246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2">
        <f t="shared" si="0"/>
        <v>0</v>
      </c>
      <c r="AN9" s="4"/>
    </row>
    <row r="10" spans="1:40" s="3" customFormat="1" ht="15" customHeight="1" hidden="1">
      <c r="A10" s="199"/>
      <c r="B10" s="246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0">
        <f t="shared" si="0"/>
        <v>0</v>
      </c>
      <c r="AN10" s="4"/>
    </row>
    <row r="11" spans="1:41" s="3" customFormat="1" ht="15" customHeight="1" hidden="1">
      <c r="A11" s="199"/>
      <c r="B11" s="246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0">
        <f t="shared" si="0"/>
        <v>0</v>
      </c>
      <c r="AN11" s="86" t="s">
        <v>15</v>
      </c>
      <c r="AO11" s="87"/>
    </row>
    <row r="12" spans="1:41" s="3" customFormat="1" ht="15" customHeight="1" hidden="1">
      <c r="A12" s="199"/>
      <c r="B12" s="246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1">
        <f t="shared" si="0"/>
        <v>0</v>
      </c>
      <c r="AN12" s="88" t="s">
        <v>29</v>
      </c>
      <c r="AO12" s="89">
        <f>AJ4+AJ5+AJ16+AJ17+AJ28+AJ29+AJ40+AJ41</f>
        <v>0</v>
      </c>
    </row>
    <row r="13" spans="1:41" s="3" customFormat="1" ht="15" customHeight="1" hidden="1" thickBot="1">
      <c r="A13" s="200"/>
      <c r="B13" s="247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4">
        <f t="shared" si="0"/>
        <v>0</v>
      </c>
      <c r="AN13" s="88" t="s">
        <v>3</v>
      </c>
      <c r="AO13" s="89">
        <f>AJ6+AJ7+AJ18+AJ19+AJ30+AJ31+AJ42+AJ43</f>
        <v>0</v>
      </c>
    </row>
    <row r="14" spans="1:41" s="3" customFormat="1" ht="15" customHeight="1">
      <c r="A14" s="248" t="s">
        <v>33</v>
      </c>
      <c r="B14" s="251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0" t="s">
        <v>4</v>
      </c>
      <c r="AO14" s="91">
        <f>+AJ12+AJ13+AJ24+AJ25+AJ36+AJ37+AJ48+AJ49</f>
        <v>0</v>
      </c>
    </row>
    <row r="15" spans="1:40" s="3" customFormat="1" ht="15" customHeight="1">
      <c r="A15" s="249"/>
      <c r="B15" s="252"/>
      <c r="C15" s="65" t="s">
        <v>2</v>
      </c>
      <c r="D15" s="11"/>
      <c r="E15" s="22">
        <v>4</v>
      </c>
      <c r="F15" s="22"/>
      <c r="G15" s="22">
        <v>2</v>
      </c>
      <c r="H15" s="22"/>
      <c r="I15" s="22">
        <v>4</v>
      </c>
      <c r="J15" s="22"/>
      <c r="K15" s="22"/>
      <c r="L15" s="22">
        <v>1</v>
      </c>
      <c r="M15" s="22"/>
      <c r="N15" s="22">
        <v>2</v>
      </c>
      <c r="O15" s="22">
        <v>2</v>
      </c>
      <c r="P15" s="22"/>
      <c r="Q15" s="22"/>
      <c r="R15" s="22"/>
      <c r="S15" s="22"/>
      <c r="T15" s="22">
        <v>1</v>
      </c>
      <c r="U15" s="22">
        <v>7</v>
      </c>
      <c r="V15" s="22">
        <v>2</v>
      </c>
      <c r="W15" s="22">
        <v>4</v>
      </c>
      <c r="X15" s="22"/>
      <c r="Y15" s="22">
        <v>5</v>
      </c>
      <c r="Z15" s="22"/>
      <c r="AA15" s="22">
        <v>5</v>
      </c>
      <c r="AB15" s="22">
        <v>15</v>
      </c>
      <c r="AC15" s="22">
        <v>2</v>
      </c>
      <c r="AD15" s="22">
        <v>7</v>
      </c>
      <c r="AE15" s="22"/>
      <c r="AF15" s="22">
        <v>2</v>
      </c>
      <c r="AG15" s="22"/>
      <c r="AH15" s="23"/>
      <c r="AJ15" s="16">
        <f t="shared" si="0"/>
        <v>65</v>
      </c>
      <c r="AN15" s="4"/>
    </row>
    <row r="16" spans="1:40" s="3" customFormat="1" ht="15" customHeight="1">
      <c r="A16" s="249"/>
      <c r="B16" s="252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49"/>
      <c r="B17" s="252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J17" s="85">
        <f t="shared" si="0"/>
        <v>0</v>
      </c>
      <c r="AN17" s="86" t="s">
        <v>16</v>
      </c>
      <c r="AO17" s="87"/>
    </row>
    <row r="18" spans="1:41" s="3" customFormat="1" ht="15" customHeight="1">
      <c r="A18" s="249"/>
      <c r="B18" s="252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8" t="s">
        <v>29</v>
      </c>
      <c r="AO18" s="89">
        <f>+AJ8+AJ9+AJ20+AJ21+AJ32+AJ33+AJ44+AJ45</f>
        <v>0</v>
      </c>
    </row>
    <row r="19" spans="1:41" s="3" customFormat="1" ht="15" customHeight="1">
      <c r="A19" s="249"/>
      <c r="B19" s="252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J19" s="15">
        <f t="shared" si="0"/>
        <v>0</v>
      </c>
      <c r="AN19" s="88" t="s">
        <v>3</v>
      </c>
      <c r="AO19" s="89">
        <f>+AJ10+AJ11+AJ22+AJ23+AJ34+AJ35+AJ46+AJ47</f>
        <v>0</v>
      </c>
    </row>
    <row r="20" spans="1:41" s="3" customFormat="1" ht="15" customHeight="1">
      <c r="A20" s="249"/>
      <c r="B20" s="252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0" t="s">
        <v>4</v>
      </c>
      <c r="AO20" s="91">
        <f>+AJ12+AJ13+AJ24+AJ25+AJ36+AJ37+AJ48+AJ49</f>
        <v>0</v>
      </c>
    </row>
    <row r="21" spans="1:36" s="3" customFormat="1" ht="15" customHeight="1">
      <c r="A21" s="249"/>
      <c r="B21" s="252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5">
        <f t="shared" si="0"/>
        <v>0</v>
      </c>
    </row>
    <row r="22" spans="1:36" s="3" customFormat="1" ht="15" customHeight="1">
      <c r="A22" s="249"/>
      <c r="B22" s="252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49"/>
      <c r="B23" s="252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49"/>
      <c r="B24" s="252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50"/>
      <c r="B25" s="253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54" t="s">
        <v>34</v>
      </c>
      <c r="B26" s="245" t="s">
        <v>14</v>
      </c>
      <c r="C26" s="61" t="s">
        <v>1</v>
      </c>
      <c r="D26" s="34"/>
      <c r="E26" s="33"/>
      <c r="F26" s="33">
        <v>1</v>
      </c>
      <c r="G26" s="33">
        <v>1</v>
      </c>
      <c r="H26" s="33"/>
      <c r="I26" s="33"/>
      <c r="J26" s="33"/>
      <c r="K26" s="33"/>
      <c r="L26" s="33"/>
      <c r="M26" s="33"/>
      <c r="N26" s="33">
        <v>1</v>
      </c>
      <c r="O26" s="33"/>
      <c r="P26" s="33"/>
      <c r="Q26" s="33"/>
      <c r="R26" s="33"/>
      <c r="S26" s="33"/>
      <c r="T26" s="33"/>
      <c r="U26" s="33"/>
      <c r="V26" s="33">
        <v>2</v>
      </c>
      <c r="W26" s="33"/>
      <c r="X26" s="33"/>
      <c r="Y26" s="33"/>
      <c r="Z26" s="33"/>
      <c r="AA26" s="33"/>
      <c r="AB26" s="33"/>
      <c r="AC26" s="33"/>
      <c r="AD26" s="33">
        <v>1</v>
      </c>
      <c r="AE26" s="33"/>
      <c r="AF26" s="33"/>
      <c r="AG26" s="33"/>
      <c r="AH26" s="35"/>
      <c r="AJ26" s="79">
        <f t="shared" si="0"/>
        <v>6</v>
      </c>
    </row>
    <row r="27" spans="1:36" s="3" customFormat="1" ht="15" customHeight="1">
      <c r="A27" s="255"/>
      <c r="B27" s="246"/>
      <c r="C27" s="62" t="s">
        <v>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0">
        <f t="shared" si="0"/>
        <v>0</v>
      </c>
    </row>
    <row r="28" spans="1:36" s="3" customFormat="1" ht="15" customHeight="1">
      <c r="A28" s="255"/>
      <c r="B28" s="246" t="s">
        <v>15</v>
      </c>
      <c r="C28" s="62" t="s">
        <v>1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  <c r="AJ28" s="81">
        <f t="shared" si="0"/>
        <v>0</v>
      </c>
    </row>
    <row r="29" spans="1:36" s="3" customFormat="1" ht="15" customHeight="1">
      <c r="A29" s="255"/>
      <c r="B29" s="246"/>
      <c r="C29" s="62" t="s">
        <v>2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2">
        <f t="shared" si="0"/>
        <v>0</v>
      </c>
    </row>
    <row r="30" spans="1:36" s="3" customFormat="1" ht="15" customHeight="1">
      <c r="A30" s="255"/>
      <c r="B30" s="246" t="s">
        <v>17</v>
      </c>
      <c r="C30" s="62" t="s">
        <v>1</v>
      </c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8"/>
      <c r="AJ30" s="80">
        <f t="shared" si="0"/>
        <v>0</v>
      </c>
    </row>
    <row r="31" spans="1:36" s="3" customFormat="1" ht="15" customHeight="1">
      <c r="A31" s="255"/>
      <c r="B31" s="246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3">
        <f t="shared" si="0"/>
        <v>0</v>
      </c>
    </row>
    <row r="32" spans="1:36" s="3" customFormat="1" ht="15" customHeight="1">
      <c r="A32" s="255"/>
      <c r="B32" s="246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0">
        <f t="shared" si="0"/>
        <v>0</v>
      </c>
    </row>
    <row r="33" spans="1:36" s="3" customFormat="1" ht="15" customHeight="1">
      <c r="A33" s="255"/>
      <c r="B33" s="246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2">
        <f t="shared" si="0"/>
        <v>0</v>
      </c>
    </row>
    <row r="34" spans="1:36" s="3" customFormat="1" ht="15" customHeight="1">
      <c r="A34" s="255"/>
      <c r="B34" s="246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0">
        <f t="shared" si="0"/>
        <v>0</v>
      </c>
    </row>
    <row r="35" spans="1:36" s="3" customFormat="1" ht="15" customHeight="1">
      <c r="A35" s="255"/>
      <c r="B35" s="246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0">
        <f t="shared" si="0"/>
        <v>0</v>
      </c>
    </row>
    <row r="36" spans="1:36" s="3" customFormat="1" ht="15" customHeight="1">
      <c r="A36" s="255"/>
      <c r="B36" s="246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1">
        <f t="shared" si="0"/>
        <v>0</v>
      </c>
    </row>
    <row r="37" spans="1:36" s="3" customFormat="1" ht="15" customHeight="1" thickBot="1">
      <c r="A37" s="256"/>
      <c r="B37" s="247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4">
        <f t="shared" si="0"/>
        <v>0</v>
      </c>
    </row>
    <row r="38" spans="1:36" s="3" customFormat="1" ht="15" customHeight="1">
      <c r="A38" s="248" t="s">
        <v>35</v>
      </c>
      <c r="B38" s="251" t="s">
        <v>14</v>
      </c>
      <c r="C38" s="64" t="s">
        <v>1</v>
      </c>
      <c r="D38" s="9"/>
      <c r="E38" s="20"/>
      <c r="F38" s="20"/>
      <c r="G38" s="20">
        <v>1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>
        <v>2</v>
      </c>
      <c r="T38" s="20"/>
      <c r="U38" s="20"/>
      <c r="V38" s="20"/>
      <c r="W38" s="20"/>
      <c r="X38" s="20"/>
      <c r="Y38" s="20"/>
      <c r="Z38" s="20">
        <v>4</v>
      </c>
      <c r="AA38" s="20"/>
      <c r="AB38" s="20"/>
      <c r="AC38" s="20">
        <v>2</v>
      </c>
      <c r="AD38" s="20"/>
      <c r="AE38" s="20"/>
      <c r="AF38" s="20"/>
      <c r="AG38" s="20"/>
      <c r="AH38" s="21"/>
      <c r="AJ38" s="14">
        <f t="shared" si="0"/>
        <v>9</v>
      </c>
    </row>
    <row r="39" spans="1:36" s="3" customFormat="1" ht="15" customHeight="1">
      <c r="A39" s="249"/>
      <c r="B39" s="252"/>
      <c r="C39" s="65" t="s">
        <v>2</v>
      </c>
      <c r="D39" s="11"/>
      <c r="E39" s="22">
        <v>3</v>
      </c>
      <c r="F39" s="22"/>
      <c r="G39" s="22"/>
      <c r="H39" s="22"/>
      <c r="I39" s="22"/>
      <c r="J39" s="22"/>
      <c r="K39" s="22"/>
      <c r="L39" s="22"/>
      <c r="M39" s="22"/>
      <c r="N39" s="22">
        <v>4</v>
      </c>
      <c r="O39" s="22"/>
      <c r="P39" s="22">
        <v>2</v>
      </c>
      <c r="Q39" s="22"/>
      <c r="R39" s="22">
        <v>1</v>
      </c>
      <c r="S39" s="22">
        <v>1</v>
      </c>
      <c r="T39" s="22"/>
      <c r="U39" s="22"/>
      <c r="V39" s="22"/>
      <c r="W39" s="22">
        <v>2</v>
      </c>
      <c r="X39" s="22"/>
      <c r="Y39" s="22"/>
      <c r="Z39" s="22">
        <v>1</v>
      </c>
      <c r="AA39" s="22"/>
      <c r="AB39" s="22"/>
      <c r="AC39" s="22"/>
      <c r="AD39" s="22"/>
      <c r="AE39" s="22"/>
      <c r="AF39" s="22">
        <v>2</v>
      </c>
      <c r="AG39" s="22"/>
      <c r="AH39" s="23"/>
      <c r="AJ39" s="16">
        <f t="shared" si="0"/>
        <v>16</v>
      </c>
    </row>
    <row r="40" spans="1:36" s="3" customFormat="1" ht="15" customHeight="1">
      <c r="A40" s="249"/>
      <c r="B40" s="252" t="s">
        <v>15</v>
      </c>
      <c r="C40" s="65" t="s">
        <v>1</v>
      </c>
      <c r="D40" s="1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J40" s="17">
        <f t="shared" si="0"/>
        <v>0</v>
      </c>
    </row>
    <row r="41" spans="1:36" s="3" customFormat="1" ht="15" customHeight="1">
      <c r="A41" s="249"/>
      <c r="B41" s="252"/>
      <c r="C41" s="65" t="s">
        <v>2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/>
      <c r="AJ41" s="85">
        <f t="shared" si="0"/>
        <v>0</v>
      </c>
    </row>
    <row r="42" spans="1:36" s="3" customFormat="1" ht="15" customHeight="1">
      <c r="A42" s="249"/>
      <c r="B42" s="252" t="s">
        <v>17</v>
      </c>
      <c r="C42" s="65" t="s">
        <v>1</v>
      </c>
      <c r="D42" s="1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/>
      <c r="AJ42" s="16">
        <f t="shared" si="0"/>
        <v>0</v>
      </c>
    </row>
    <row r="43" spans="1:36" s="3" customFormat="1" ht="15" customHeight="1">
      <c r="A43" s="249"/>
      <c r="B43" s="252"/>
      <c r="C43" s="65" t="s">
        <v>2</v>
      </c>
      <c r="D43" s="1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0"/>
      <c r="AJ43" s="15">
        <f t="shared" si="0"/>
        <v>0</v>
      </c>
    </row>
    <row r="44" spans="1:36" s="3" customFormat="1" ht="15" customHeight="1">
      <c r="A44" s="249"/>
      <c r="B44" s="252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0</v>
      </c>
    </row>
    <row r="45" spans="1:36" s="3" customFormat="1" ht="15" customHeight="1">
      <c r="A45" s="249"/>
      <c r="B45" s="252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5">
        <f t="shared" si="0"/>
        <v>0</v>
      </c>
    </row>
    <row r="46" spans="1:36" s="3" customFormat="1" ht="15" customHeight="1">
      <c r="A46" s="249"/>
      <c r="B46" s="252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49"/>
      <c r="B47" s="252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49"/>
      <c r="B48" s="252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50"/>
      <c r="B49" s="253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06" t="s">
        <v>8</v>
      </c>
      <c r="B51" s="207"/>
      <c r="C51" s="207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4"/>
    </row>
    <row r="52" spans="1:36" s="3" customFormat="1" ht="15" customHeight="1">
      <c r="A52" s="208" t="s">
        <v>14</v>
      </c>
      <c r="B52" s="209"/>
      <c r="C52" s="67" t="s">
        <v>1</v>
      </c>
      <c r="D52" s="57">
        <f>D2+D6+D10+D12+D14+D18+D22+D24+D26+D30+D34+D36+D38+D42+D46+D48</f>
        <v>0</v>
      </c>
      <c r="E52" s="57">
        <f aca="true" t="shared" si="1" ref="E52:AH52">E2+E6+E10+E12+E14+E18+E22+E24+E26+E30+E34+E36+E38+E42+E46+E48</f>
        <v>0</v>
      </c>
      <c r="F52" s="57">
        <f t="shared" si="1"/>
        <v>1</v>
      </c>
      <c r="G52" s="57">
        <f t="shared" si="1"/>
        <v>2</v>
      </c>
      <c r="H52" s="57">
        <f t="shared" si="1"/>
        <v>0</v>
      </c>
      <c r="I52" s="57">
        <f t="shared" si="1"/>
        <v>0</v>
      </c>
      <c r="J52" s="57">
        <f t="shared" si="1"/>
        <v>0</v>
      </c>
      <c r="K52" s="57">
        <f t="shared" si="1"/>
        <v>0</v>
      </c>
      <c r="L52" s="57">
        <f t="shared" si="1"/>
        <v>0</v>
      </c>
      <c r="M52" s="57">
        <f t="shared" si="1"/>
        <v>0</v>
      </c>
      <c r="N52" s="57">
        <f t="shared" si="1"/>
        <v>1</v>
      </c>
      <c r="O52" s="57">
        <f t="shared" si="1"/>
        <v>0</v>
      </c>
      <c r="P52" s="57">
        <f t="shared" si="1"/>
        <v>0</v>
      </c>
      <c r="Q52" s="57">
        <f t="shared" si="1"/>
        <v>0</v>
      </c>
      <c r="R52" s="57">
        <f t="shared" si="1"/>
        <v>0</v>
      </c>
      <c r="S52" s="57">
        <f t="shared" si="1"/>
        <v>2</v>
      </c>
      <c r="T52" s="57">
        <f t="shared" si="1"/>
        <v>0</v>
      </c>
      <c r="U52" s="57">
        <f t="shared" si="1"/>
        <v>0</v>
      </c>
      <c r="V52" s="57">
        <f t="shared" si="1"/>
        <v>2</v>
      </c>
      <c r="W52" s="57">
        <f t="shared" si="1"/>
        <v>0</v>
      </c>
      <c r="X52" s="57">
        <f t="shared" si="1"/>
        <v>0</v>
      </c>
      <c r="Y52" s="57">
        <f t="shared" si="1"/>
        <v>0</v>
      </c>
      <c r="Z52" s="57">
        <f t="shared" si="1"/>
        <v>4</v>
      </c>
      <c r="AA52" s="57">
        <f t="shared" si="1"/>
        <v>0</v>
      </c>
      <c r="AB52" s="57">
        <f t="shared" si="1"/>
        <v>0</v>
      </c>
      <c r="AC52" s="57">
        <f t="shared" si="1"/>
        <v>2</v>
      </c>
      <c r="AD52" s="57">
        <f t="shared" si="1"/>
        <v>1</v>
      </c>
      <c r="AE52" s="57">
        <f t="shared" si="1"/>
        <v>0</v>
      </c>
      <c r="AF52" s="57">
        <f t="shared" si="1"/>
        <v>0</v>
      </c>
      <c r="AG52" s="57">
        <f t="shared" si="1"/>
        <v>0</v>
      </c>
      <c r="AH52" s="58">
        <f t="shared" si="1"/>
        <v>0</v>
      </c>
      <c r="AJ52" s="75">
        <f>AJ2+AJ6+AJ10+AJ12+AJ14+AJ18+AJ22+AJ24+AJ26+AJ30+AJ34+AJ36+AJ38+AJ42+AJ46+AJ48</f>
        <v>15</v>
      </c>
    </row>
    <row r="53" spans="1:36" s="3" customFormat="1" ht="15" customHeight="1">
      <c r="A53" s="210"/>
      <c r="B53" s="244"/>
      <c r="C53" s="68" t="s">
        <v>2</v>
      </c>
      <c r="D53" s="59">
        <f>D3+D7+D11+D13+D15+D19+D23+D25+D27+D31+D35+D37+D39+D43+D47+D49</f>
        <v>13</v>
      </c>
      <c r="E53" s="59">
        <f aca="true" t="shared" si="2" ref="E53:AH53">E3+E7+E11+E13+E15+E19+E23+E25+E27+E31+E35+E37+E39+E43+E47+E49</f>
        <v>12</v>
      </c>
      <c r="F53" s="59">
        <f t="shared" si="2"/>
        <v>7</v>
      </c>
      <c r="G53" s="59">
        <f t="shared" si="2"/>
        <v>8</v>
      </c>
      <c r="H53" s="59">
        <f t="shared" si="2"/>
        <v>0</v>
      </c>
      <c r="I53" s="59">
        <f t="shared" si="2"/>
        <v>8</v>
      </c>
      <c r="J53" s="59">
        <f t="shared" si="2"/>
        <v>0</v>
      </c>
      <c r="K53" s="59">
        <f t="shared" si="2"/>
        <v>11</v>
      </c>
      <c r="L53" s="59">
        <f t="shared" si="2"/>
        <v>5</v>
      </c>
      <c r="M53" s="59">
        <f t="shared" si="2"/>
        <v>9</v>
      </c>
      <c r="N53" s="59">
        <f t="shared" si="2"/>
        <v>28</v>
      </c>
      <c r="O53" s="59">
        <f t="shared" si="2"/>
        <v>13</v>
      </c>
      <c r="P53" s="59">
        <f t="shared" si="2"/>
        <v>11</v>
      </c>
      <c r="Q53" s="59">
        <f t="shared" si="2"/>
        <v>0</v>
      </c>
      <c r="R53" s="59">
        <f t="shared" si="2"/>
        <v>11</v>
      </c>
      <c r="S53" s="59">
        <f t="shared" si="2"/>
        <v>9</v>
      </c>
      <c r="T53" s="59">
        <f t="shared" si="2"/>
        <v>8</v>
      </c>
      <c r="U53" s="59">
        <f t="shared" si="2"/>
        <v>12</v>
      </c>
      <c r="V53" s="59">
        <f t="shared" si="2"/>
        <v>6</v>
      </c>
      <c r="W53" s="59">
        <f t="shared" si="2"/>
        <v>17</v>
      </c>
      <c r="X53" s="59">
        <f t="shared" si="2"/>
        <v>0</v>
      </c>
      <c r="Y53" s="59">
        <f t="shared" si="2"/>
        <v>29</v>
      </c>
      <c r="Z53" s="59">
        <f t="shared" si="2"/>
        <v>7</v>
      </c>
      <c r="AA53" s="59">
        <f t="shared" si="2"/>
        <v>16</v>
      </c>
      <c r="AB53" s="59">
        <f t="shared" si="2"/>
        <v>24</v>
      </c>
      <c r="AC53" s="59">
        <f t="shared" si="2"/>
        <v>9</v>
      </c>
      <c r="AD53" s="59">
        <f t="shared" si="2"/>
        <v>20</v>
      </c>
      <c r="AE53" s="59">
        <f t="shared" si="2"/>
        <v>0</v>
      </c>
      <c r="AF53" s="59">
        <f t="shared" si="2"/>
        <v>10</v>
      </c>
      <c r="AG53" s="59">
        <f t="shared" si="2"/>
        <v>0</v>
      </c>
      <c r="AH53" s="60">
        <f t="shared" si="2"/>
        <v>0</v>
      </c>
      <c r="AJ53" s="76">
        <f>AJ3+AJ7+AJ11+AJ13+AJ15+AJ19+AJ23+AJ25+AJ27+AJ31+AJ35+AJ37+AJ39+AJ43+AJ47+AJ49</f>
        <v>303</v>
      </c>
    </row>
    <row r="54" spans="1:36" s="3" customFormat="1" ht="15" customHeight="1">
      <c r="A54" s="208" t="s">
        <v>15</v>
      </c>
      <c r="B54" s="209"/>
      <c r="C54" s="67" t="s">
        <v>1</v>
      </c>
      <c r="D54" s="57">
        <f>D4+D6+D12+D16+D18+D24+D28+D30+D36+D40+D42+D48</f>
        <v>0</v>
      </c>
      <c r="E54" s="57">
        <f aca="true" t="shared" si="3" ref="E54:AH54">E4+E6+E12+E16+E18+E24+E28+E30+E36+E40+E42+E48</f>
        <v>0</v>
      </c>
      <c r="F54" s="57">
        <f t="shared" si="3"/>
        <v>0</v>
      </c>
      <c r="G54" s="57">
        <f t="shared" si="3"/>
        <v>0</v>
      </c>
      <c r="H54" s="57">
        <f t="shared" si="3"/>
        <v>0</v>
      </c>
      <c r="I54" s="57">
        <f t="shared" si="3"/>
        <v>0</v>
      </c>
      <c r="J54" s="57">
        <f t="shared" si="3"/>
        <v>0</v>
      </c>
      <c r="K54" s="57">
        <f t="shared" si="3"/>
        <v>0</v>
      </c>
      <c r="L54" s="57">
        <f t="shared" si="3"/>
        <v>0</v>
      </c>
      <c r="M54" s="57">
        <f t="shared" si="3"/>
        <v>0</v>
      </c>
      <c r="N54" s="57">
        <f t="shared" si="3"/>
        <v>0</v>
      </c>
      <c r="O54" s="57">
        <f t="shared" si="3"/>
        <v>0</v>
      </c>
      <c r="P54" s="57">
        <f t="shared" si="3"/>
        <v>0</v>
      </c>
      <c r="Q54" s="57">
        <f t="shared" si="3"/>
        <v>0</v>
      </c>
      <c r="R54" s="57">
        <f t="shared" si="3"/>
        <v>0</v>
      </c>
      <c r="S54" s="57">
        <f t="shared" si="3"/>
        <v>0</v>
      </c>
      <c r="T54" s="57">
        <f t="shared" si="3"/>
        <v>0</v>
      </c>
      <c r="U54" s="57">
        <f t="shared" si="3"/>
        <v>0</v>
      </c>
      <c r="V54" s="57">
        <f t="shared" si="3"/>
        <v>0</v>
      </c>
      <c r="W54" s="57">
        <f t="shared" si="3"/>
        <v>0</v>
      </c>
      <c r="X54" s="57">
        <f t="shared" si="3"/>
        <v>0</v>
      </c>
      <c r="Y54" s="57">
        <f t="shared" si="3"/>
        <v>0</v>
      </c>
      <c r="Z54" s="57">
        <f t="shared" si="3"/>
        <v>0</v>
      </c>
      <c r="AA54" s="57">
        <f t="shared" si="3"/>
        <v>0</v>
      </c>
      <c r="AB54" s="57">
        <f t="shared" si="3"/>
        <v>0</v>
      </c>
      <c r="AC54" s="57">
        <f t="shared" si="3"/>
        <v>0</v>
      </c>
      <c r="AD54" s="57">
        <f t="shared" si="3"/>
        <v>0</v>
      </c>
      <c r="AE54" s="57">
        <f t="shared" si="3"/>
        <v>0</v>
      </c>
      <c r="AF54" s="57">
        <f t="shared" si="3"/>
        <v>0</v>
      </c>
      <c r="AG54" s="57">
        <f t="shared" si="3"/>
        <v>0</v>
      </c>
      <c r="AH54" s="58">
        <f t="shared" si="3"/>
        <v>0</v>
      </c>
      <c r="AJ54" s="75">
        <f>AJ4+AJ6+AJ12+AJ16+AJ18+AJ24+AJ28+AJ30+AJ36+AJ40+AJ42+AJ48</f>
        <v>0</v>
      </c>
    </row>
    <row r="55" spans="1:36" s="3" customFormat="1" ht="15" customHeight="1">
      <c r="A55" s="210"/>
      <c r="B55" s="244"/>
      <c r="C55" s="68" t="s">
        <v>2</v>
      </c>
      <c r="D55" s="59">
        <f>D5+D7+D13+D17+D19+D25+D29+D31+D37+D41+D43+D49</f>
        <v>0</v>
      </c>
      <c r="E55" s="59">
        <f aca="true" t="shared" si="4" ref="E55:AH55">E5+E7+E13+E17+E19+E25+E29+E31+E37+E41+E43+E49</f>
        <v>0</v>
      </c>
      <c r="F55" s="59">
        <f t="shared" si="4"/>
        <v>0</v>
      </c>
      <c r="G55" s="59">
        <f t="shared" si="4"/>
        <v>0</v>
      </c>
      <c r="H55" s="59">
        <f t="shared" si="4"/>
        <v>0</v>
      </c>
      <c r="I55" s="59">
        <f t="shared" si="4"/>
        <v>0</v>
      </c>
      <c r="J55" s="59">
        <f t="shared" si="4"/>
        <v>0</v>
      </c>
      <c r="K55" s="59">
        <f t="shared" si="4"/>
        <v>0</v>
      </c>
      <c r="L55" s="59">
        <f t="shared" si="4"/>
        <v>0</v>
      </c>
      <c r="M55" s="59">
        <f t="shared" si="4"/>
        <v>0</v>
      </c>
      <c r="N55" s="59">
        <f t="shared" si="4"/>
        <v>0</v>
      </c>
      <c r="O55" s="59">
        <f t="shared" si="4"/>
        <v>0</v>
      </c>
      <c r="P55" s="59">
        <f t="shared" si="4"/>
        <v>0</v>
      </c>
      <c r="Q55" s="59">
        <f t="shared" si="4"/>
        <v>0</v>
      </c>
      <c r="R55" s="59">
        <f t="shared" si="4"/>
        <v>0</v>
      </c>
      <c r="S55" s="59">
        <f t="shared" si="4"/>
        <v>0</v>
      </c>
      <c r="T55" s="59">
        <f t="shared" si="4"/>
        <v>0</v>
      </c>
      <c r="U55" s="59">
        <f t="shared" si="4"/>
        <v>0</v>
      </c>
      <c r="V55" s="59">
        <f t="shared" si="4"/>
        <v>0</v>
      </c>
      <c r="W55" s="59">
        <f t="shared" si="4"/>
        <v>0</v>
      </c>
      <c r="X55" s="59">
        <f t="shared" si="4"/>
        <v>0</v>
      </c>
      <c r="Y55" s="59">
        <f t="shared" si="4"/>
        <v>0</v>
      </c>
      <c r="Z55" s="59">
        <f t="shared" si="4"/>
        <v>0</v>
      </c>
      <c r="AA55" s="59">
        <f t="shared" si="4"/>
        <v>0</v>
      </c>
      <c r="AB55" s="59">
        <f t="shared" si="4"/>
        <v>0</v>
      </c>
      <c r="AC55" s="59">
        <f t="shared" si="4"/>
        <v>0</v>
      </c>
      <c r="AD55" s="59">
        <f t="shared" si="4"/>
        <v>0</v>
      </c>
      <c r="AE55" s="59">
        <f t="shared" si="4"/>
        <v>0</v>
      </c>
      <c r="AF55" s="59">
        <f t="shared" si="4"/>
        <v>0</v>
      </c>
      <c r="AG55" s="59">
        <f t="shared" si="4"/>
        <v>0</v>
      </c>
      <c r="AH55" s="60">
        <f t="shared" si="4"/>
        <v>0</v>
      </c>
      <c r="AJ55" s="76">
        <f>AJ5+AJ7+AJ13+AJ17+AJ19+AJ25+AJ29+AJ31+AJ37+AJ41+AJ43+AJ49</f>
        <v>0</v>
      </c>
    </row>
    <row r="56" spans="1:36" s="3" customFormat="1" ht="15" customHeight="1">
      <c r="A56" s="212" t="s">
        <v>16</v>
      </c>
      <c r="B56" s="213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0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7">
        <f>AJ8+AJ10+AJ12+AJ20+AJ22+AJ24+AJ32+AJ34+AJ36+AJ44+AJ46+AJ48</f>
        <v>0</v>
      </c>
    </row>
    <row r="57" spans="1:36" s="3" customFormat="1" ht="15" customHeight="1" thickBot="1">
      <c r="A57" s="214"/>
      <c r="B57" s="215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8">
        <f>AJ9+AJ11+AJ13+AJ21+AJ23+AJ25+AJ33+AJ35+AJ37+AJ45+AJ47+AJ49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38:A49"/>
    <mergeCell ref="B38:B39"/>
    <mergeCell ref="B40:B41"/>
    <mergeCell ref="B42:B43"/>
    <mergeCell ref="B44:B45"/>
    <mergeCell ref="B46:B47"/>
    <mergeCell ref="B48:B49"/>
    <mergeCell ref="A26:A37"/>
    <mergeCell ref="B26:B27"/>
    <mergeCell ref="B28:B29"/>
    <mergeCell ref="B30:B31"/>
    <mergeCell ref="B32:B33"/>
    <mergeCell ref="B34:B35"/>
    <mergeCell ref="B36:B37"/>
    <mergeCell ref="B12:B13"/>
    <mergeCell ref="A14:A25"/>
    <mergeCell ref="B14:B15"/>
    <mergeCell ref="B16:B17"/>
    <mergeCell ref="B18:B19"/>
    <mergeCell ref="B20:B21"/>
    <mergeCell ref="B22:B23"/>
    <mergeCell ref="B24:B25"/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3" sqref="B3:B31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3" t="s">
        <v>30</v>
      </c>
      <c r="B1" s="72" t="s">
        <v>28</v>
      </c>
    </row>
    <row r="2" spans="1:2" s="3" customFormat="1" ht="15" customHeight="1">
      <c r="A2" s="71">
        <v>40940</v>
      </c>
      <c r="B2" s="5"/>
    </row>
    <row r="3" spans="1:2" s="3" customFormat="1" ht="15" customHeight="1">
      <c r="A3" s="71">
        <v>40941</v>
      </c>
      <c r="B3" s="5"/>
    </row>
    <row r="4" spans="1:2" s="3" customFormat="1" ht="15" customHeight="1">
      <c r="A4" s="71">
        <v>40942</v>
      </c>
      <c r="B4" s="5"/>
    </row>
    <row r="5" spans="1:2" s="3" customFormat="1" ht="15" customHeight="1">
      <c r="A5" s="71">
        <v>40943</v>
      </c>
      <c r="B5" s="5"/>
    </row>
    <row r="6" spans="1:2" s="3" customFormat="1" ht="15" customHeight="1">
      <c r="A6" s="71">
        <v>40944</v>
      </c>
      <c r="B6" s="5"/>
    </row>
    <row r="7" spans="1:2" s="3" customFormat="1" ht="15" customHeight="1">
      <c r="A7" s="71">
        <v>40945</v>
      </c>
      <c r="B7" s="5"/>
    </row>
    <row r="8" spans="1:2" s="3" customFormat="1" ht="15" customHeight="1">
      <c r="A8" s="71">
        <v>40946</v>
      </c>
      <c r="B8" s="5"/>
    </row>
    <row r="9" spans="1:2" s="3" customFormat="1" ht="15" customHeight="1">
      <c r="A9" s="71">
        <v>40947</v>
      </c>
      <c r="B9" s="5"/>
    </row>
    <row r="10" spans="1:2" s="3" customFormat="1" ht="15" customHeight="1">
      <c r="A10" s="71">
        <v>40948</v>
      </c>
      <c r="B10" s="5"/>
    </row>
    <row r="11" spans="1:2" s="3" customFormat="1" ht="15" customHeight="1">
      <c r="A11" s="71">
        <v>40949</v>
      </c>
      <c r="B11" s="5"/>
    </row>
    <row r="12" spans="1:2" s="3" customFormat="1" ht="15" customHeight="1">
      <c r="A12" s="71">
        <v>40950</v>
      </c>
      <c r="B12" s="5"/>
    </row>
    <row r="13" spans="1:2" s="3" customFormat="1" ht="15" customHeight="1">
      <c r="A13" s="71">
        <v>40951</v>
      </c>
      <c r="B13" s="5"/>
    </row>
    <row r="14" spans="1:2" s="3" customFormat="1" ht="15" customHeight="1">
      <c r="A14" s="71">
        <v>40952</v>
      </c>
      <c r="B14" s="5"/>
    </row>
    <row r="15" spans="1:2" s="3" customFormat="1" ht="15" customHeight="1">
      <c r="A15" s="71">
        <v>40953</v>
      </c>
      <c r="B15" s="5"/>
    </row>
    <row r="16" spans="1:2" s="3" customFormat="1" ht="15" customHeight="1">
      <c r="A16" s="71">
        <v>40954</v>
      </c>
      <c r="B16" s="5"/>
    </row>
    <row r="17" spans="1:2" s="3" customFormat="1" ht="15" customHeight="1">
      <c r="A17" s="71">
        <v>40955</v>
      </c>
      <c r="B17" s="5"/>
    </row>
    <row r="18" spans="1:2" s="3" customFormat="1" ht="15" customHeight="1">
      <c r="A18" s="71">
        <v>40956</v>
      </c>
      <c r="B18" s="5"/>
    </row>
    <row r="19" spans="1:2" s="3" customFormat="1" ht="15" customHeight="1">
      <c r="A19" s="71">
        <v>40957</v>
      </c>
      <c r="B19" s="5"/>
    </row>
    <row r="20" spans="1:2" s="3" customFormat="1" ht="15" customHeight="1">
      <c r="A20" s="71">
        <v>40958</v>
      </c>
      <c r="B20" s="5"/>
    </row>
    <row r="21" spans="1:2" s="3" customFormat="1" ht="15" customHeight="1">
      <c r="A21" s="71">
        <v>40959</v>
      </c>
      <c r="B21" s="5"/>
    </row>
    <row r="22" spans="1:2" s="3" customFormat="1" ht="15" customHeight="1">
      <c r="A22" s="71">
        <v>40960</v>
      </c>
      <c r="B22" s="5"/>
    </row>
    <row r="23" spans="1:2" s="3" customFormat="1" ht="15" customHeight="1">
      <c r="A23" s="71">
        <v>40961</v>
      </c>
      <c r="B23" s="5"/>
    </row>
    <row r="24" spans="1:2" s="3" customFormat="1" ht="15" customHeight="1">
      <c r="A24" s="71">
        <v>40962</v>
      </c>
      <c r="B24" s="5"/>
    </row>
    <row r="25" spans="1:2" s="3" customFormat="1" ht="15" customHeight="1">
      <c r="A25" s="71">
        <v>40963</v>
      </c>
      <c r="B25" s="5"/>
    </row>
    <row r="26" spans="1:2" s="3" customFormat="1" ht="15" customHeight="1">
      <c r="A26" s="71">
        <v>40964</v>
      </c>
      <c r="B26" s="5"/>
    </row>
    <row r="27" spans="1:2" s="3" customFormat="1" ht="15" customHeight="1">
      <c r="A27" s="71">
        <v>40965</v>
      </c>
      <c r="B27" s="5"/>
    </row>
    <row r="28" spans="1:2" s="3" customFormat="1" ht="15" customHeight="1">
      <c r="A28" s="71">
        <v>40966</v>
      </c>
      <c r="B28" s="5"/>
    </row>
    <row r="29" spans="1:2" s="3" customFormat="1" ht="15" customHeight="1">
      <c r="A29" s="71">
        <v>40967</v>
      </c>
      <c r="B29" s="5"/>
    </row>
    <row r="30" spans="1:2" s="3" customFormat="1" ht="15" customHeight="1">
      <c r="A30" s="71">
        <v>40968</v>
      </c>
      <c r="B30" s="5"/>
    </row>
    <row r="31" spans="1:2" s="3" customFormat="1" ht="15" customHeight="1">
      <c r="A31" s="71"/>
      <c r="B31" s="5"/>
    </row>
    <row r="32" spans="1:2" s="3" customFormat="1" ht="15" customHeight="1" thickBot="1">
      <c r="A32" s="71"/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2013-10-04T16:35:21Z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