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45" activeTab="0"/>
  </bookViews>
  <sheets>
    <sheet name="CL 01" sheetId="1" r:id="rId1"/>
    <sheet name="CL 08" sheetId="2" r:id="rId2"/>
  </sheets>
  <definedNames>
    <definedName name="_xlnm.Print_Area" localSheetId="0">'CL 01'!$A$1:$R$4</definedName>
  </definedNames>
  <calcPr fullCalcOnLoad="1"/>
</workbook>
</file>

<file path=xl/sharedStrings.xml><?xml version="1.0" encoding="utf-8"?>
<sst xmlns="http://schemas.openxmlformats.org/spreadsheetml/2006/main" count="59" uniqueCount="50">
  <si>
    <t>Pays</t>
  </si>
  <si>
    <t>Votants</t>
  </si>
  <si>
    <t>Inscrits</t>
  </si>
  <si>
    <t>TOTAUX</t>
  </si>
  <si>
    <t>CANADA</t>
  </si>
  <si>
    <t>Suffrages
 exprimés</t>
  </si>
  <si>
    <t>% Suff. 
 exprimés</t>
  </si>
  <si>
    <t>%
 part.</t>
  </si>
  <si>
    <t>JERUSALEM</t>
  </si>
  <si>
    <t>CHYPRE</t>
  </si>
  <si>
    <t>GRECE</t>
  </si>
  <si>
    <t>ISRAEL</t>
  </si>
  <si>
    <t>MALTE</t>
  </si>
  <si>
    <t>TURQUIE</t>
  </si>
  <si>
    <t xml:space="preserve">ITALIE </t>
  </si>
  <si>
    <t>Louis GISCARD d'ESTAING</t>
  </si>
  <si>
    <t>Damien REGNARD</t>
  </si>
  <si>
    <t>Nicolas DRUET</t>
  </si>
  <si>
    <t>Franck SCEMAMA</t>
  </si>
  <si>
    <t>Nicolas ROUSSEAUX</t>
  </si>
  <si>
    <t>Cyrille GIRAUD</t>
  </si>
  <si>
    <t>Frédéric LEFEBVRE</t>
  </si>
  <si>
    <t>Thierry-Franck FAUTRE</t>
  </si>
  <si>
    <t>Véronique VERMOREL</t>
  </si>
  <si>
    <t>Céline CLEMENT</t>
  </si>
  <si>
    <t>Pauline CZARTORYSKA</t>
  </si>
  <si>
    <t>Karel VEREYCKEN</t>
  </si>
  <si>
    <t>Michèle PARRAVICINI</t>
  </si>
  <si>
    <t>Laurent SISSMANN</t>
  </si>
  <si>
    <t>Nathalie MIMOUN</t>
  </si>
  <si>
    <t>Sylvain SEMHOUN</t>
  </si>
  <si>
    <t>Meyer HABIB</t>
  </si>
  <si>
    <t>Huguette LEVY</t>
  </si>
  <si>
    <t>Marie-Rose KORO</t>
  </si>
  <si>
    <t>Julien LEMAÎTRE</t>
  </si>
  <si>
    <t>Alix GUILLARD</t>
  </si>
  <si>
    <t>David SHAPIRA</t>
  </si>
  <si>
    <t>Guy FITOUSSI</t>
  </si>
  <si>
    <t>Valérie HOFFENBERG</t>
  </si>
  <si>
    <t>Valérie MIRA</t>
  </si>
  <si>
    <t>Cyril Benjamin CASTRO</t>
  </si>
  <si>
    <t>Athanase CONTARGYRIS</t>
  </si>
  <si>
    <t>Ghislain ALLON</t>
  </si>
  <si>
    <t>Frédéric CHAOUAT</t>
  </si>
  <si>
    <t>Albert FRATTY</t>
  </si>
  <si>
    <t>Jonathan-Simon SELLEM</t>
  </si>
  <si>
    <t>Alexandre Mickaël BEZARDIN</t>
  </si>
  <si>
    <t xml:space="preserve">ETATS-UNIS </t>
  </si>
  <si>
    <t xml:space="preserve">Source : </t>
  </si>
  <si>
    <r>
      <t xml:space="preserve">Ministère des Affaires étrangères
Direction des Français de l'étranger et de l'administration consulaire
</t>
    </r>
    <r>
      <rPr>
        <i/>
        <sz val="10"/>
        <color indexed="16"/>
        <rFont val="Calibri"/>
        <family val="2"/>
      </rPr>
      <t>NB  : les éléments présentés ici reprennent, conformément à l'article R69 du code électoral, les résultats tels qu'indiqués par les procès-verbaux, arrêtés par les différents bureaux de vote.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</si>
</sst>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color indexed="16"/>
      <name val="Calibri"/>
      <family val="2"/>
    </font>
    <font>
      <i/>
      <sz val="10"/>
      <color indexed="16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3" fontId="0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ont="1" applyFill="1" applyBorder="1" applyAlignment="1" applyProtection="1">
      <alignment horizontal="center" vertical="center" wrapText="1"/>
      <protection/>
    </xf>
    <xf numFmtId="1" fontId="1" fillId="5" borderId="2" xfId="0" applyNumberFormat="1" applyFont="1" applyFill="1" applyBorder="1" applyAlignment="1" applyProtection="1">
      <alignment horizontal="center" vertical="center" wrapText="1"/>
      <protection/>
    </xf>
    <xf numFmtId="1" fontId="3" fillId="5" borderId="2" xfId="0" applyNumberFormat="1" applyFont="1" applyFill="1" applyBorder="1" applyAlignment="1" applyProtection="1">
      <alignment horizontal="center" vertical="center" wrapText="1"/>
      <protection/>
    </xf>
    <xf numFmtId="1" fontId="3" fillId="5" borderId="1" xfId="0" applyNumberFormat="1" applyFont="1" applyFill="1" applyBorder="1" applyAlignment="1" applyProtection="1">
      <alignment horizontal="center" vertical="center" wrapText="1"/>
      <protection/>
    </xf>
    <xf numFmtId="10" fontId="0" fillId="0" borderId="1" xfId="0" applyNumberFormat="1" applyFont="1" applyFill="1" applyBorder="1" applyAlignment="1" applyProtection="1">
      <alignment horizontal="center" vertical="center" wrapText="1"/>
      <protection/>
    </xf>
    <xf numFmtId="1" fontId="0" fillId="0" borderId="3" xfId="0" applyNumberFormat="1" applyFont="1" applyFill="1" applyBorder="1" applyAlignment="1" applyProtection="1">
      <alignment horizontal="center" vertical="center" wrapText="1"/>
      <protection/>
    </xf>
    <xf numFmtId="3" fontId="0" fillId="0" borderId="3" xfId="0" applyNumberFormat="1" applyFont="1" applyFill="1" applyBorder="1" applyAlignment="1" applyProtection="1">
      <alignment horizontal="center" vertical="center" wrapText="1"/>
      <protection/>
    </xf>
    <xf numFmtId="10" fontId="0" fillId="4" borderId="1" xfId="0" applyNumberFormat="1" applyFont="1" applyFill="1" applyBorder="1" applyAlignment="1" applyProtection="1">
      <alignment horizontal="center" vertical="center" wrapText="1"/>
      <protection/>
    </xf>
    <xf numFmtId="1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R8"/>
  <sheetViews>
    <sheetView tabSelected="1" zoomScale="70" zoomScaleNormal="70" workbookViewId="0" topLeftCell="A1">
      <pane xSplit="1" ySplit="1" topLeftCell="B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8" sqref="A8"/>
    </sheetView>
  </sheetViews>
  <sheetFormatPr defaultColWidth="11.421875" defaultRowHeight="12.75"/>
  <cols>
    <col min="1" max="1" width="20.421875" style="3" customWidth="1"/>
    <col min="2" max="2" width="14.00390625" style="3" customWidth="1"/>
    <col min="3" max="3" width="13.00390625" style="3" customWidth="1"/>
    <col min="4" max="4" width="14.00390625" style="3" customWidth="1"/>
    <col min="5" max="5" width="13.00390625" style="3" customWidth="1"/>
    <col min="6" max="6" width="11.8515625" style="3" customWidth="1"/>
    <col min="7" max="7" width="14.8515625" style="3" customWidth="1"/>
    <col min="8" max="8" width="13.00390625" style="3" customWidth="1"/>
    <col min="9" max="9" width="14.57421875" style="3" customWidth="1"/>
    <col min="10" max="10" width="13.28125" style="3" customWidth="1"/>
    <col min="11" max="11" width="15.00390625" style="3" customWidth="1"/>
    <col min="12" max="12" width="15.140625" style="3" customWidth="1"/>
    <col min="13" max="13" width="15.8515625" style="3" customWidth="1"/>
    <col min="14" max="14" width="13.421875" style="3" customWidth="1"/>
    <col min="15" max="15" width="13.57421875" style="3" customWidth="1"/>
    <col min="16" max="16" width="12.8515625" style="3" customWidth="1"/>
    <col min="17" max="17" width="18.7109375" style="3" customWidth="1"/>
    <col min="18" max="18" width="15.00390625" style="3" customWidth="1"/>
    <col min="19" max="16384" width="11.421875" style="3" customWidth="1"/>
  </cols>
  <sheetData>
    <row r="1" spans="1:18" ht="54" customHeight="1">
      <c r="A1" s="1" t="s">
        <v>0</v>
      </c>
      <c r="B1" s="2" t="s">
        <v>2</v>
      </c>
      <c r="C1" s="2" t="s">
        <v>1</v>
      </c>
      <c r="D1" s="2" t="s">
        <v>7</v>
      </c>
      <c r="E1" s="2" t="s">
        <v>5</v>
      </c>
      <c r="F1" s="2" t="s">
        <v>6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</row>
    <row r="2" spans="1:18" ht="12.75">
      <c r="A2" s="1" t="s">
        <v>4</v>
      </c>
      <c r="B2" s="6">
        <v>65590</v>
      </c>
      <c r="C2" s="6">
        <v>8764</v>
      </c>
      <c r="D2" s="11">
        <f>C2/B2</f>
        <v>0.1336179295624333</v>
      </c>
      <c r="E2" s="6">
        <v>8608</v>
      </c>
      <c r="F2" s="11">
        <v>0.9822</v>
      </c>
      <c r="G2" s="13">
        <v>588</v>
      </c>
      <c r="H2" s="13">
        <v>705</v>
      </c>
      <c r="I2" s="13">
        <v>623</v>
      </c>
      <c r="J2" s="13">
        <v>2416</v>
      </c>
      <c r="K2" s="13">
        <v>16</v>
      </c>
      <c r="L2" s="13">
        <v>864</v>
      </c>
      <c r="M2" s="13">
        <v>2109</v>
      </c>
      <c r="N2" s="13">
        <v>420</v>
      </c>
      <c r="O2" s="13">
        <v>268</v>
      </c>
      <c r="P2" s="13">
        <v>539</v>
      </c>
      <c r="Q2" s="13">
        <v>36</v>
      </c>
      <c r="R2" s="13">
        <v>24</v>
      </c>
    </row>
    <row r="3" spans="1:18" ht="12.75">
      <c r="A3" s="1" t="s">
        <v>47</v>
      </c>
      <c r="B3" s="6">
        <v>86180</v>
      </c>
      <c r="C3" s="6">
        <v>11672</v>
      </c>
      <c r="D3" s="11">
        <f>C3/B3</f>
        <v>0.13543745648642377</v>
      </c>
      <c r="E3" s="6">
        <v>11502</v>
      </c>
      <c r="F3" s="11">
        <v>0.9854</v>
      </c>
      <c r="G3" s="6">
        <v>1147</v>
      </c>
      <c r="H3" s="6">
        <v>1843</v>
      </c>
      <c r="I3" s="6">
        <v>585</v>
      </c>
      <c r="J3" s="6">
        <v>2608</v>
      </c>
      <c r="K3" s="6">
        <v>37</v>
      </c>
      <c r="L3" s="6">
        <v>622</v>
      </c>
      <c r="M3" s="6">
        <v>3754</v>
      </c>
      <c r="N3" s="6">
        <v>331</v>
      </c>
      <c r="O3" s="6">
        <v>234</v>
      </c>
      <c r="P3" s="6">
        <v>296</v>
      </c>
      <c r="Q3" s="6">
        <v>19</v>
      </c>
      <c r="R3" s="6">
        <v>26</v>
      </c>
    </row>
    <row r="4" spans="1:18" s="4" customFormat="1" ht="15">
      <c r="A4" s="5" t="s">
        <v>3</v>
      </c>
      <c r="B4" s="7">
        <f>SUM(B2:B3)</f>
        <v>151770</v>
      </c>
      <c r="C4" s="7">
        <f aca="true" t="shared" si="0" ref="C4:R4">SUM(C2:C3)</f>
        <v>20436</v>
      </c>
      <c r="D4" s="14">
        <f>C4/B4</f>
        <v>0.13465111682150624</v>
      </c>
      <c r="E4" s="7">
        <f t="shared" si="0"/>
        <v>20110</v>
      </c>
      <c r="F4" s="14">
        <v>0.984</v>
      </c>
      <c r="G4" s="7">
        <f t="shared" si="0"/>
        <v>1735</v>
      </c>
      <c r="H4" s="7">
        <f t="shared" si="0"/>
        <v>2548</v>
      </c>
      <c r="I4" s="7">
        <f t="shared" si="0"/>
        <v>1208</v>
      </c>
      <c r="J4" s="7">
        <f t="shared" si="0"/>
        <v>5024</v>
      </c>
      <c r="K4" s="7">
        <f t="shared" si="0"/>
        <v>53</v>
      </c>
      <c r="L4" s="7">
        <f t="shared" si="0"/>
        <v>1486</v>
      </c>
      <c r="M4" s="7">
        <f t="shared" si="0"/>
        <v>5863</v>
      </c>
      <c r="N4" s="7">
        <f t="shared" si="0"/>
        <v>751</v>
      </c>
      <c r="O4" s="7">
        <f t="shared" si="0"/>
        <v>502</v>
      </c>
      <c r="P4" s="7">
        <f t="shared" si="0"/>
        <v>835</v>
      </c>
      <c r="Q4" s="7">
        <f t="shared" si="0"/>
        <v>55</v>
      </c>
      <c r="R4" s="7">
        <f t="shared" si="0"/>
        <v>50</v>
      </c>
    </row>
    <row r="7" ht="13.5" thickBot="1"/>
    <row r="8" spans="2:16" ht="68.25" customHeight="1" thickBot="1">
      <c r="B8" s="19" t="s">
        <v>48</v>
      </c>
      <c r="C8" s="20" t="s">
        <v>49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2"/>
    </row>
  </sheetData>
  <sheetProtection selectLockedCells="1"/>
  <mergeCells count="1">
    <mergeCell ref="C8:P8"/>
  </mergeCells>
  <printOptions/>
  <pageMargins left="0.75" right="0.75" top="1" bottom="1" header="0.4921259845" footer="0.4921259845"/>
  <pageSetup fitToHeight="0" fitToWidth="1" horizontalDpi="600" verticalDpi="600" orientation="landscape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Z13"/>
  <sheetViews>
    <sheetView zoomScale="75" zoomScaleNormal="75" workbookViewId="0" topLeftCell="A1">
      <selection activeCell="C44" sqref="C44"/>
    </sheetView>
  </sheetViews>
  <sheetFormatPr defaultColWidth="11.421875" defaultRowHeight="12.75"/>
  <cols>
    <col min="1" max="1" width="16.00390625" style="0" customWidth="1"/>
    <col min="2" max="2" width="12.7109375" style="0" customWidth="1"/>
    <col min="3" max="3" width="13.00390625" style="0" customWidth="1"/>
    <col min="4" max="4" width="11.28125" style="0" customWidth="1"/>
    <col min="5" max="5" width="12.7109375" style="0" customWidth="1"/>
    <col min="6" max="6" width="12.57421875" style="0" customWidth="1"/>
    <col min="7" max="7" width="15.7109375" style="0" customWidth="1"/>
    <col min="8" max="8" width="14.8515625" style="0" customWidth="1"/>
    <col min="9" max="10" width="13.7109375" style="0" customWidth="1"/>
    <col min="11" max="11" width="11.28125" style="0" customWidth="1"/>
    <col min="12" max="12" width="13.7109375" style="0" customWidth="1"/>
    <col min="13" max="13" width="13.421875" style="0" customWidth="1"/>
    <col min="14" max="14" width="12.421875" style="0" customWidth="1"/>
    <col min="15" max="15" width="15.00390625" style="0" customWidth="1"/>
    <col min="16" max="16" width="13.421875" style="0" customWidth="1"/>
    <col min="18" max="18" width="14.8515625" style="0" customWidth="1"/>
    <col min="21" max="21" width="15.8515625" style="0" customWidth="1"/>
    <col min="26" max="26" width="14.00390625" style="0" customWidth="1"/>
  </cols>
  <sheetData>
    <row r="1" spans="1:26" ht="40.5" customHeight="1">
      <c r="A1" s="1" t="s">
        <v>0</v>
      </c>
      <c r="B1" s="2" t="s">
        <v>2</v>
      </c>
      <c r="C1" s="2" t="s">
        <v>1</v>
      </c>
      <c r="D1" s="2" t="s">
        <v>7</v>
      </c>
      <c r="E1" s="2" t="s">
        <v>5</v>
      </c>
      <c r="F1" s="2" t="s">
        <v>6</v>
      </c>
      <c r="G1" s="10" t="s">
        <v>27</v>
      </c>
      <c r="H1" s="10" t="s">
        <v>28</v>
      </c>
      <c r="I1" s="10" t="s">
        <v>29</v>
      </c>
      <c r="J1" s="10" t="s">
        <v>30</v>
      </c>
      <c r="K1" s="10" t="s">
        <v>31</v>
      </c>
      <c r="L1" s="10" t="s">
        <v>32</v>
      </c>
      <c r="M1" s="10" t="s">
        <v>33</v>
      </c>
      <c r="N1" s="9" t="s">
        <v>34</v>
      </c>
      <c r="O1" s="9" t="s">
        <v>35</v>
      </c>
      <c r="P1" s="9" t="s">
        <v>36</v>
      </c>
      <c r="Q1" s="9" t="s">
        <v>37</v>
      </c>
      <c r="R1" s="9" t="s">
        <v>38</v>
      </c>
      <c r="S1" s="9" t="s">
        <v>39</v>
      </c>
      <c r="T1" s="9" t="s">
        <v>40</v>
      </c>
      <c r="U1" s="9" t="s">
        <v>41</v>
      </c>
      <c r="V1" s="9" t="s">
        <v>42</v>
      </c>
      <c r="W1" s="9" t="s">
        <v>43</v>
      </c>
      <c r="X1" s="9" t="s">
        <v>44</v>
      </c>
      <c r="Y1" s="9" t="s">
        <v>45</v>
      </c>
      <c r="Z1" s="9" t="s">
        <v>46</v>
      </c>
    </row>
    <row r="2" spans="1:26" ht="12.75" customHeight="1">
      <c r="A2" s="1" t="s">
        <v>9</v>
      </c>
      <c r="B2" s="6">
        <v>936</v>
      </c>
      <c r="C2" s="6">
        <v>148</v>
      </c>
      <c r="D2" s="11">
        <f>C2/B2</f>
        <v>0.1581196581196581</v>
      </c>
      <c r="E2" s="6">
        <v>135</v>
      </c>
      <c r="F2" s="11">
        <v>0.9122</v>
      </c>
      <c r="G2" s="12">
        <v>8</v>
      </c>
      <c r="H2" s="12">
        <v>1</v>
      </c>
      <c r="I2" s="12">
        <v>1</v>
      </c>
      <c r="J2" s="12">
        <v>0</v>
      </c>
      <c r="K2" s="12">
        <v>1</v>
      </c>
      <c r="L2" s="12">
        <v>5</v>
      </c>
      <c r="M2" s="12">
        <v>25</v>
      </c>
      <c r="N2" s="15">
        <v>1</v>
      </c>
      <c r="O2" s="15">
        <v>4</v>
      </c>
      <c r="P2" s="15">
        <v>0</v>
      </c>
      <c r="Q2" s="15">
        <v>0</v>
      </c>
      <c r="R2" s="15">
        <v>25</v>
      </c>
      <c r="S2" s="15">
        <v>1</v>
      </c>
      <c r="T2" s="15">
        <v>2</v>
      </c>
      <c r="U2" s="15">
        <v>13</v>
      </c>
      <c r="V2" s="15">
        <v>0</v>
      </c>
      <c r="W2" s="15">
        <v>0</v>
      </c>
      <c r="X2" s="15">
        <v>0</v>
      </c>
      <c r="Y2" s="15">
        <v>3</v>
      </c>
      <c r="Z2" s="15">
        <v>45</v>
      </c>
    </row>
    <row r="3" spans="1:26" ht="12.75">
      <c r="A3" s="1" t="s">
        <v>10</v>
      </c>
      <c r="B3" s="6">
        <v>7578</v>
      </c>
      <c r="C3" s="6">
        <v>1103</v>
      </c>
      <c r="D3" s="11">
        <f aca="true" t="shared" si="0" ref="D3:D8">C3/B3</f>
        <v>0.14555291633676432</v>
      </c>
      <c r="E3" s="6">
        <v>1081</v>
      </c>
      <c r="F3" s="11">
        <v>0.9801</v>
      </c>
      <c r="G3" s="6">
        <v>164</v>
      </c>
      <c r="H3" s="6">
        <v>15</v>
      </c>
      <c r="I3" s="6">
        <v>27</v>
      </c>
      <c r="J3" s="6">
        <v>1</v>
      </c>
      <c r="K3" s="6">
        <v>19</v>
      </c>
      <c r="L3" s="6">
        <v>21</v>
      </c>
      <c r="M3" s="6">
        <v>112</v>
      </c>
      <c r="N3" s="6">
        <v>5</v>
      </c>
      <c r="O3" s="6">
        <v>27</v>
      </c>
      <c r="P3" s="6">
        <v>2</v>
      </c>
      <c r="Q3" s="16">
        <v>1</v>
      </c>
      <c r="R3" s="16">
        <v>147</v>
      </c>
      <c r="S3" s="16">
        <v>18</v>
      </c>
      <c r="T3" s="16">
        <v>8</v>
      </c>
      <c r="U3" s="16">
        <v>338</v>
      </c>
      <c r="V3" s="16">
        <v>0</v>
      </c>
      <c r="W3" s="16">
        <v>2</v>
      </c>
      <c r="X3" s="16">
        <v>6</v>
      </c>
      <c r="Y3" s="16">
        <v>9</v>
      </c>
      <c r="Z3" s="16">
        <v>159</v>
      </c>
    </row>
    <row r="4" spans="1:26" ht="12.75">
      <c r="A4" s="1" t="s">
        <v>11</v>
      </c>
      <c r="B4" s="6">
        <v>51621</v>
      </c>
      <c r="C4" s="6">
        <v>3631</v>
      </c>
      <c r="D4" s="11">
        <f t="shared" si="0"/>
        <v>0.07033959047674396</v>
      </c>
      <c r="E4" s="6">
        <v>3589</v>
      </c>
      <c r="F4" s="11">
        <v>0.9884</v>
      </c>
      <c r="G4" s="6">
        <v>8</v>
      </c>
      <c r="H4" s="6">
        <v>4</v>
      </c>
      <c r="I4" s="6">
        <v>382</v>
      </c>
      <c r="J4" s="6">
        <v>15</v>
      </c>
      <c r="K4" s="6">
        <v>905</v>
      </c>
      <c r="L4" s="6">
        <v>9</v>
      </c>
      <c r="M4" s="6">
        <v>169</v>
      </c>
      <c r="N4" s="6">
        <v>0</v>
      </c>
      <c r="O4" s="6">
        <v>4</v>
      </c>
      <c r="P4" s="6">
        <v>277</v>
      </c>
      <c r="Q4" s="17">
        <v>8</v>
      </c>
      <c r="R4" s="17">
        <v>875</v>
      </c>
      <c r="S4" s="17">
        <v>5</v>
      </c>
      <c r="T4" s="17">
        <v>13</v>
      </c>
      <c r="U4" s="17">
        <v>11</v>
      </c>
      <c r="V4" s="17">
        <v>29</v>
      </c>
      <c r="W4" s="17">
        <v>24</v>
      </c>
      <c r="X4" s="17">
        <v>303</v>
      </c>
      <c r="Y4" s="17">
        <v>527</v>
      </c>
      <c r="Z4" s="17">
        <v>21</v>
      </c>
    </row>
    <row r="5" spans="1:26" ht="12.75">
      <c r="A5" s="1" t="s">
        <v>14</v>
      </c>
      <c r="B5" s="6">
        <v>32700</v>
      </c>
      <c r="C5" s="6">
        <v>4593</v>
      </c>
      <c r="D5" s="11">
        <f t="shared" si="0"/>
        <v>0.14045871559633027</v>
      </c>
      <c r="E5" s="6">
        <v>4481</v>
      </c>
      <c r="F5" s="11">
        <v>0.9756</v>
      </c>
      <c r="G5" s="6">
        <v>567</v>
      </c>
      <c r="H5" s="6">
        <v>106</v>
      </c>
      <c r="I5" s="6">
        <v>129</v>
      </c>
      <c r="J5" s="6">
        <v>6</v>
      </c>
      <c r="K5" s="6">
        <v>124</v>
      </c>
      <c r="L5" s="6">
        <v>155</v>
      </c>
      <c r="M5" s="6">
        <v>1015</v>
      </c>
      <c r="N5" s="6">
        <v>32</v>
      </c>
      <c r="O5" s="6">
        <v>63</v>
      </c>
      <c r="P5" s="6">
        <v>20</v>
      </c>
      <c r="Q5" s="17">
        <v>3</v>
      </c>
      <c r="R5" s="18">
        <v>1143</v>
      </c>
      <c r="S5" s="17">
        <v>60</v>
      </c>
      <c r="T5" s="17">
        <v>50</v>
      </c>
      <c r="U5" s="17">
        <v>250</v>
      </c>
      <c r="V5" s="17">
        <v>15</v>
      </c>
      <c r="W5" s="17">
        <v>6</v>
      </c>
      <c r="X5" s="17">
        <v>51</v>
      </c>
      <c r="Y5" s="17">
        <v>75</v>
      </c>
      <c r="Z5" s="17">
        <v>611</v>
      </c>
    </row>
    <row r="6" spans="1:26" ht="12.75">
      <c r="A6" s="1" t="s">
        <v>8</v>
      </c>
      <c r="B6" s="6">
        <v>14117</v>
      </c>
      <c r="C6" s="6">
        <v>1494</v>
      </c>
      <c r="D6" s="11">
        <f t="shared" si="0"/>
        <v>0.10582985053481618</v>
      </c>
      <c r="E6" s="6">
        <v>1467</v>
      </c>
      <c r="F6" s="11">
        <v>0.9819</v>
      </c>
      <c r="G6" s="6">
        <v>10</v>
      </c>
      <c r="H6" s="6">
        <v>8</v>
      </c>
      <c r="I6" s="6">
        <v>41</v>
      </c>
      <c r="J6" s="6">
        <v>105</v>
      </c>
      <c r="K6" s="6">
        <v>670</v>
      </c>
      <c r="L6" s="6">
        <v>2</v>
      </c>
      <c r="M6" s="6">
        <v>71</v>
      </c>
      <c r="N6" s="6">
        <v>0</v>
      </c>
      <c r="O6" s="6">
        <v>1</v>
      </c>
      <c r="P6" s="6">
        <v>180</v>
      </c>
      <c r="Q6" s="17">
        <v>2</v>
      </c>
      <c r="R6" s="17">
        <v>183</v>
      </c>
      <c r="S6" s="17">
        <v>0</v>
      </c>
      <c r="T6" s="17">
        <v>5</v>
      </c>
      <c r="U6" s="17">
        <v>14</v>
      </c>
      <c r="V6" s="17">
        <v>4</v>
      </c>
      <c r="W6" s="17">
        <v>1</v>
      </c>
      <c r="X6" s="17">
        <v>18</v>
      </c>
      <c r="Y6" s="17">
        <v>135</v>
      </c>
      <c r="Z6" s="17">
        <v>17</v>
      </c>
    </row>
    <row r="7" spans="1:26" ht="12.75">
      <c r="A7" s="1" t="s">
        <v>12</v>
      </c>
      <c r="B7" s="6">
        <v>349</v>
      </c>
      <c r="C7" s="6">
        <v>50</v>
      </c>
      <c r="D7" s="11">
        <f t="shared" si="0"/>
        <v>0.14326647564469913</v>
      </c>
      <c r="E7" s="6">
        <v>49</v>
      </c>
      <c r="F7" s="11">
        <v>0.98</v>
      </c>
      <c r="G7" s="6">
        <v>0</v>
      </c>
      <c r="H7" s="6">
        <v>0</v>
      </c>
      <c r="I7" s="6">
        <v>1</v>
      </c>
      <c r="J7" s="6">
        <v>0</v>
      </c>
      <c r="K7" s="6">
        <v>1</v>
      </c>
      <c r="L7" s="6">
        <v>4</v>
      </c>
      <c r="M7" s="6">
        <v>9</v>
      </c>
      <c r="N7" s="6">
        <v>0</v>
      </c>
      <c r="O7" s="6">
        <v>1</v>
      </c>
      <c r="P7" s="6">
        <v>0</v>
      </c>
      <c r="Q7" s="17">
        <v>0</v>
      </c>
      <c r="R7" s="17">
        <v>14</v>
      </c>
      <c r="S7" s="17">
        <v>0</v>
      </c>
      <c r="T7" s="17">
        <v>4</v>
      </c>
      <c r="U7" s="17">
        <v>4</v>
      </c>
      <c r="V7" s="17">
        <v>0</v>
      </c>
      <c r="W7" s="17">
        <v>0</v>
      </c>
      <c r="X7" s="17">
        <v>0</v>
      </c>
      <c r="Y7" s="17">
        <v>1</v>
      </c>
      <c r="Z7" s="17">
        <v>10</v>
      </c>
    </row>
    <row r="8" spans="1:26" ht="12.75">
      <c r="A8" s="1" t="s">
        <v>13</v>
      </c>
      <c r="B8" s="6">
        <v>4435</v>
      </c>
      <c r="C8" s="6">
        <v>567</v>
      </c>
      <c r="D8" s="11">
        <f t="shared" si="0"/>
        <v>0.1278466741826381</v>
      </c>
      <c r="E8" s="6">
        <v>546</v>
      </c>
      <c r="F8" s="11">
        <v>0.963</v>
      </c>
      <c r="G8" s="6">
        <v>50</v>
      </c>
      <c r="H8" s="6">
        <v>7</v>
      </c>
      <c r="I8" s="6">
        <v>8</v>
      </c>
      <c r="J8" s="6">
        <v>0</v>
      </c>
      <c r="K8" s="6">
        <v>24</v>
      </c>
      <c r="L8" s="6">
        <v>7</v>
      </c>
      <c r="M8" s="6">
        <v>258</v>
      </c>
      <c r="N8" s="6">
        <v>3</v>
      </c>
      <c r="O8" s="6">
        <v>11</v>
      </c>
      <c r="P8" s="6">
        <v>0</v>
      </c>
      <c r="Q8" s="17">
        <v>1</v>
      </c>
      <c r="R8" s="17">
        <v>92</v>
      </c>
      <c r="S8" s="17">
        <v>5</v>
      </c>
      <c r="T8" s="17">
        <v>12</v>
      </c>
      <c r="U8" s="17">
        <v>36</v>
      </c>
      <c r="V8" s="17">
        <v>0</v>
      </c>
      <c r="W8" s="17">
        <v>1</v>
      </c>
      <c r="X8" s="17">
        <v>5</v>
      </c>
      <c r="Y8" s="17">
        <v>5</v>
      </c>
      <c r="Z8" s="17">
        <v>21</v>
      </c>
    </row>
    <row r="9" spans="1:26" ht="15">
      <c r="A9" s="5" t="s">
        <v>3</v>
      </c>
      <c r="B9" s="7">
        <f>SUM(B2:B8)</f>
        <v>111736</v>
      </c>
      <c r="C9" s="7">
        <f aca="true" t="shared" si="1" ref="C9:Z9">SUM(C2:C8)</f>
        <v>11586</v>
      </c>
      <c r="D9" s="14">
        <f>C9/B9</f>
        <v>0.10369084270065154</v>
      </c>
      <c r="E9" s="7">
        <f t="shared" si="1"/>
        <v>11348</v>
      </c>
      <c r="F9" s="14">
        <v>0.9795</v>
      </c>
      <c r="G9" s="7">
        <f t="shared" si="1"/>
        <v>807</v>
      </c>
      <c r="H9" s="7">
        <f t="shared" si="1"/>
        <v>141</v>
      </c>
      <c r="I9" s="7">
        <f t="shared" si="1"/>
        <v>589</v>
      </c>
      <c r="J9" s="7">
        <f t="shared" si="1"/>
        <v>127</v>
      </c>
      <c r="K9" s="7">
        <f t="shared" si="1"/>
        <v>1744</v>
      </c>
      <c r="L9" s="7">
        <f t="shared" si="1"/>
        <v>203</v>
      </c>
      <c r="M9" s="7">
        <f t="shared" si="1"/>
        <v>1659</v>
      </c>
      <c r="N9" s="7">
        <f t="shared" si="1"/>
        <v>41</v>
      </c>
      <c r="O9" s="7">
        <f t="shared" si="1"/>
        <v>111</v>
      </c>
      <c r="P9" s="7">
        <f t="shared" si="1"/>
        <v>479</v>
      </c>
      <c r="Q9" s="7">
        <f t="shared" si="1"/>
        <v>15</v>
      </c>
      <c r="R9" s="7">
        <f t="shared" si="1"/>
        <v>2479</v>
      </c>
      <c r="S9" s="7">
        <f t="shared" si="1"/>
        <v>89</v>
      </c>
      <c r="T9" s="7">
        <f t="shared" si="1"/>
        <v>94</v>
      </c>
      <c r="U9" s="7">
        <f t="shared" si="1"/>
        <v>666</v>
      </c>
      <c r="V9" s="7">
        <f t="shared" si="1"/>
        <v>48</v>
      </c>
      <c r="W9" s="7">
        <f t="shared" si="1"/>
        <v>34</v>
      </c>
      <c r="X9" s="7">
        <f t="shared" si="1"/>
        <v>383</v>
      </c>
      <c r="Y9" s="7">
        <f t="shared" si="1"/>
        <v>755</v>
      </c>
      <c r="Z9" s="7">
        <f t="shared" si="1"/>
        <v>884</v>
      </c>
    </row>
    <row r="12" ht="13.5" thickBot="1"/>
    <row r="13" spans="2:16" s="3" customFormat="1" ht="68.25" customHeight="1" thickBot="1">
      <c r="B13" s="19" t="s">
        <v>48</v>
      </c>
      <c r="C13" s="20" t="s">
        <v>49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2"/>
    </row>
  </sheetData>
  <mergeCells count="1">
    <mergeCell ref="C13:P1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2012-06-22T08:22:57Z</cp:lastPrinted>
  <dcterms:created xsi:type="dcterms:W3CDTF">2012-04-19T14:21:00Z</dcterms:created>
  <dcterms:modified xsi:type="dcterms:W3CDTF">2013-06-25T09:17:52Z</dcterms:modified>
  <cp:category/>
  <cp:version/>
  <cp:contentType/>
  <cp:contentStatus/>
</cp:coreProperties>
</file>